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évrier 2026" sheetId="1" r:id="rId4"/>
  </sheets>
  <definedNames>
    <definedName name="_xlnm.Print_Titles" localSheetId="0">'Février 2026'!$1:$1</definedName>
  </definedNames>
  <calcPr calcId="999999" calcMode="auto" calcCompleted="0" fullCalcOnLoad="1" forceFullCalc="0"/>
</workbook>
</file>

<file path=xl/comments1.xml><?xml version="1.0" encoding="utf-8"?>
<comments xmlns="http://schemas.openxmlformats.org/spreadsheetml/2006/main">
  <authors>
    <author>Planning</author>
  </authors>
  <commentList>
    <comment ref="D3" authorId="0">
      <text>
        <r>
          <t xml:space="preserve">En formation (FX)</t>
        </r>
      </text>
    </comment>
    <comment ref="E3" authorId="0">
      <text>
        <r>
          <t xml:space="preserve">En formation (FX)</t>
        </r>
      </text>
    </comment>
    <comment ref="F3" authorId="0">
      <text>
        <r>
          <t xml:space="preserve">En formation (FX)</t>
        </r>
      </text>
    </comment>
    <comment ref="G3" authorId="0">
      <text>
        <r>
          <t xml:space="preserve">En formation (FX)</t>
        </r>
      </text>
    </comment>
    <comment ref="H3" authorId="0">
      <text>
        <r>
          <t xml:space="preserve">En formation (FX)</t>
        </r>
      </text>
    </comment>
    <comment ref="R3" authorId="0">
      <text>
        <r>
          <t xml:space="preserve">En formation (FX)</t>
        </r>
      </text>
    </comment>
    <comment ref="S3" authorId="0">
      <text>
        <r>
          <t xml:space="preserve">En formation (FX)</t>
        </r>
      </text>
    </comment>
    <comment ref="T3" authorId="0">
      <text>
        <r>
          <t xml:space="preserve">En formation (FX)</t>
        </r>
      </text>
    </comment>
    <comment ref="U3" authorId="0">
      <text>
        <r>
          <t xml:space="preserve">En formation (FX)</t>
        </r>
      </text>
    </comment>
    <comment ref="V3" authorId="0">
      <text>
        <r>
          <t xml:space="preserve">En formation (FX)</t>
        </r>
      </text>
    </comment>
    <comment ref="Y3" authorId="0">
      <text>
        <r>
          <t xml:space="preserve">En formation (FX)</t>
        </r>
      </text>
    </comment>
    <comment ref="Z3" authorId="0">
      <text>
        <r>
          <t xml:space="preserve">En formation (FX)</t>
        </r>
      </text>
    </comment>
    <comment ref="AA3" authorId="0">
      <text>
        <r>
          <t xml:space="preserve">En formation (FX)</t>
        </r>
      </text>
    </comment>
    <comment ref="AB3" authorId="0">
      <text>
        <r>
          <t xml:space="preserve">En formation (FX)</t>
        </r>
      </text>
    </comment>
    <comment ref="AC3" authorId="0">
      <text>
        <r>
          <t xml:space="preserve">En formation (FX)</t>
        </r>
      </text>
    </comment>
    <comment ref="D33" authorId="0">
      <text>
        <r>
          <t xml:space="preserve">En formation (FX)</t>
        </r>
      </text>
    </comment>
    <comment ref="E33" authorId="0">
      <text>
        <r>
          <t xml:space="preserve">En formation (FX)</t>
        </r>
      </text>
    </comment>
    <comment ref="F33" authorId="0">
      <text>
        <r>
          <t xml:space="preserve">En formation (FX)</t>
        </r>
      </text>
    </comment>
    <comment ref="G33" authorId="0">
      <text>
        <r>
          <t xml:space="preserve">En formation (FX)</t>
        </r>
      </text>
    </comment>
    <comment ref="H33" authorId="0">
      <text>
        <r>
          <t xml:space="preserve">En formation (FX)</t>
        </r>
      </text>
    </comment>
  </commentList>
</comments>
</file>

<file path=xl/sharedStrings.xml><?xml version="1.0" encoding="utf-8"?>
<sst xmlns="http://schemas.openxmlformats.org/spreadsheetml/2006/main" uniqueCount="118">
  <si>
    <t>FÉVRIER 2026</t>
  </si>
  <si>
    <t>sam 31</t>
  </si>
  <si>
    <t>dim 01</t>
  </si>
  <si>
    <t>lun 02</t>
  </si>
  <si>
    <t>mar 03</t>
  </si>
  <si>
    <t>mer 04</t>
  </si>
  <si>
    <t>jeu 05</t>
  </si>
  <si>
    <t>ven 06</t>
  </si>
  <si>
    <t>sam 07</t>
  </si>
  <si>
    <t>dim 08</t>
  </si>
  <si>
    <t>lun 09</t>
  </si>
  <si>
    <t>mar 10</t>
  </si>
  <si>
    <t>mer 11</t>
  </si>
  <si>
    <t>jeu 12</t>
  </si>
  <si>
    <t>ven 13</t>
  </si>
  <si>
    <t>sam 14</t>
  </si>
  <si>
    <t>dim 15</t>
  </si>
  <si>
    <t>lun 16</t>
  </si>
  <si>
    <t>mar 17</t>
  </si>
  <si>
    <t>mer 18</t>
  </si>
  <si>
    <t>jeu 19</t>
  </si>
  <si>
    <t>ven 20</t>
  </si>
  <si>
    <t>sam 21</t>
  </si>
  <si>
    <t>dim 22</t>
  </si>
  <si>
    <t>lun 23</t>
  </si>
  <si>
    <t>mar 24</t>
  </si>
  <si>
    <t>mer 25</t>
  </si>
  <si>
    <t>jeu 26</t>
  </si>
  <si>
    <t>ven 27</t>
  </si>
  <si>
    <t>sam 28</t>
  </si>
  <si>
    <t>Aide-Opératoire</t>
  </si>
  <si>
    <t>21h</t>
  </si>
  <si>
    <t>Après-midi</t>
  </si>
  <si>
    <t>Détaché</t>
  </si>
  <si>
    <t>MAINT + CQ</t>
  </si>
  <si>
    <t>S. BENEDDINE</t>
  </si>
  <si>
    <t>V4</t>
  </si>
  <si>
    <t>CA</t>
  </si>
  <si>
    <t>RT</t>
  </si>
  <si>
    <t>V6</t>
  </si>
  <si>
    <t>V2</t>
  </si>
  <si>
    <t>L. BORDES</t>
  </si>
  <si>
    <t>V9A</t>
  </si>
  <si>
    <t>AJR</t>
  </si>
  <si>
    <t>V6O</t>
  </si>
  <si>
    <t>S4</t>
  </si>
  <si>
    <t>V9S9</t>
  </si>
  <si>
    <t>L</t>
  </si>
  <si>
    <t>V1</t>
  </si>
  <si>
    <t>V9S8</t>
  </si>
  <si>
    <t>V3</t>
  </si>
  <si>
    <t>A1</t>
  </si>
  <si>
    <t>V4O</t>
  </si>
  <si>
    <t>AST</t>
  </si>
  <si>
    <t>C. BOZZO</t>
  </si>
  <si>
    <t>A2</t>
  </si>
  <si>
    <t>RH</t>
  </si>
  <si>
    <t>V9S10</t>
  </si>
  <si>
    <t>G2</t>
  </si>
  <si>
    <t>DA</t>
  </si>
  <si>
    <t>C. CLAVERY</t>
  </si>
  <si>
    <t>P</t>
  </si>
  <si>
    <t>VA</t>
  </si>
  <si>
    <t>V9S4</t>
  </si>
  <si>
    <t>C. DAUDET</t>
  </si>
  <si>
    <t>F. DELALANDE</t>
  </si>
  <si>
    <t>N. DELESTAPIS</t>
  </si>
  <si>
    <t>R. DUQUENNOY</t>
  </si>
  <si>
    <t>C</t>
  </si>
  <si>
    <t>HYG</t>
  </si>
  <si>
    <t>F</t>
  </si>
  <si>
    <t>C. FILBET</t>
  </si>
  <si>
    <t>ARM</t>
  </si>
  <si>
    <t>G1</t>
  </si>
  <si>
    <t>M. JEHANNO</t>
  </si>
  <si>
    <t>Z. LABEGUERIE</t>
  </si>
  <si>
    <t>E. LE TADIC</t>
  </si>
  <si>
    <t>H. LECLERQ</t>
  </si>
  <si>
    <t>F. LIMOUSIN</t>
  </si>
  <si>
    <t>PLAN</t>
  </si>
  <si>
    <t>J. LORIC</t>
  </si>
  <si>
    <t>G. MARCHALAND</t>
  </si>
  <si>
    <t>T. MEHL</t>
  </si>
  <si>
    <t>M. NOIRET</t>
  </si>
  <si>
    <t>N. PASQUER</t>
  </si>
  <si>
    <t>A. RICAUD</t>
  </si>
  <si>
    <t>D. RODRIGUES</t>
  </si>
  <si>
    <t>E. SCAPPATICCI</t>
  </si>
  <si>
    <t>V. SOBREIRA</t>
  </si>
  <si>
    <t>R. TESTARD</t>
  </si>
  <si>
    <t>C. DELACHARLERIE</t>
  </si>
  <si>
    <t>I. DUCASSE</t>
  </si>
  <si>
    <t>AIDE</t>
  </si>
  <si>
    <t>S. GATIPON</t>
  </si>
  <si>
    <t>COM</t>
  </si>
  <si>
    <t>MER JOUR</t>
  </si>
  <si>
    <t>B. ALLARD</t>
  </si>
  <si>
    <t>J. COMBALBERT</t>
  </si>
  <si>
    <t>N</t>
  </si>
  <si>
    <t>F. LE PAUTREMAT</t>
  </si>
  <si>
    <t>MER NUIT</t>
  </si>
  <si>
    <t>A-L. BARDOT</t>
  </si>
  <si>
    <t>V9</t>
  </si>
  <si>
    <t>VS</t>
  </si>
  <si>
    <t>L2</t>
  </si>
  <si>
    <t>G2U</t>
  </si>
  <si>
    <t>M. DENIS</t>
  </si>
  <si>
    <t>R1</t>
  </si>
  <si>
    <t>V2U</t>
  </si>
  <si>
    <t>A. GARCIO</t>
  </si>
  <si>
    <t>VSU</t>
  </si>
  <si>
    <t>I. HELIX</t>
  </si>
  <si>
    <t>M. MICHELET</t>
  </si>
  <si>
    <t>LV1</t>
  </si>
  <si>
    <t>TP</t>
  </si>
  <si>
    <t>C. SALACROUP</t>
  </si>
  <si>
    <t>A. SAYAD</t>
  </si>
  <si>
    <t>AS</t>
  </si>
</sst>
</file>

<file path=xl/styles.xml><?xml version="1.0" encoding="utf-8"?>
<styleSheet xmlns="http://schemas.openxmlformats.org/spreadsheetml/2006/main">
  <numFmts count="0"/>
  <fonts count="3"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1"/>
      <strike val="0"/>
      <u val="none"/>
      <sz val="9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90" wrapText="false" shrinkToFit="false"/>
    </xf>
    <xf xfId="0" fontId="0" numFmtId="0" fillId="0" borderId="1" applyFont="0" applyNumberFormat="0" applyFill="0" applyBorder="1" applyAlignment="1">
      <alignment horizontal="center" vertical="center" textRotation="9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6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9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46">
    <dxf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D66B6B"/>
          <bgColor rgb="FFD66B6B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FCCFF"/>
          <bgColor rgb="FFFFCCFF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H42"/>
  <sheetViews>
    <sheetView tabSelected="1" workbookViewId="0" showGridLines="true" showRowColHeaders="1">
      <pane xSplit="1" ySplit="1" activePane="bottomRight" state="frozen" topLeftCell="B2"/>
      <selection pane="bottomRight" activeCell="A1" sqref="A1"/>
    </sheetView>
  </sheetViews>
  <sheetFormatPr customHeight="true" defaultRowHeight="15" outlineLevelRow="0" outlineLevelCol="0"/>
  <cols>
    <col min="1" max="1" width="22.8516" customWidth="true" style="0"/>
    <col min="2" max="2" width="5.1416" customWidth="true" style="0"/>
    <col min="3" max="3" width="5.1416" customWidth="true" style="0"/>
    <col min="4" max="4" width="5.1416" customWidth="true" style="0"/>
    <col min="5" max="5" width="5.1416" customWidth="true" style="0"/>
    <col min="6" max="6" width="5.1416" customWidth="true" style="0"/>
    <col min="7" max="7" width="5.1416" customWidth="true" style="0"/>
    <col min="8" max="8" width="5.1416" customWidth="true" style="0"/>
    <col min="9" max="9" width="5.1416" customWidth="true" style="0"/>
    <col min="10" max="10" width="5.1416" customWidth="true" style="0"/>
    <col min="11" max="11" width="5.1416" customWidth="true" style="0"/>
    <col min="12" max="12" width="5.1416" customWidth="true" style="0"/>
    <col min="13" max="13" width="5.1416" customWidth="true" style="0"/>
    <col min="14" max="14" width="5.1416" customWidth="true" style="0"/>
    <col min="15" max="15" width="5.1416" customWidth="true" style="0"/>
    <col min="16" max="16" width="5.1416" customWidth="true" style="0"/>
    <col min="17" max="17" width="5.1416" customWidth="true" style="0"/>
    <col min="18" max="18" width="5.1416" customWidth="true" style="0"/>
    <col min="19" max="19" width="5.1416" customWidth="true" style="0"/>
    <col min="20" max="20" width="5.1416" customWidth="true" style="0"/>
    <col min="21" max="21" width="5.1416" customWidth="true" style="0"/>
    <col min="22" max="22" width="5.1416" customWidth="true" style="0"/>
    <col min="23" max="23" width="5.1416" customWidth="true" style="0"/>
    <col min="24" max="24" width="5.1416" customWidth="true" style="0"/>
    <col min="25" max="25" width="5.1416" customWidth="true" style="0"/>
    <col min="26" max="26" width="5.1416" customWidth="true" style="0"/>
    <col min="27" max="27" width="5.1416" customWidth="true" style="0"/>
    <col min="28" max="28" width="5.1416" customWidth="true" style="0"/>
    <col min="29" max="29" width="5.1416" customWidth="true" style="0"/>
    <col min="30" max="30" width="5.1416" customWidth="true" style="0"/>
    <col min="31" max="31" width="3.7134" customWidth="true" style="0"/>
    <col min="32" max="32" width="3.7134" customWidth="true" style="0"/>
    <col min="33" max="33" width="3.7134" customWidth="true" style="0"/>
    <col min="34" max="34" width="3.7134" customWidth="true" style="0"/>
  </cols>
  <sheetData>
    <row r="1" spans="1:34" customHeight="1" ht="82.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2" t="s">
        <v>15</v>
      </c>
      <c r="Q1" s="2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2" t="s">
        <v>22</v>
      </c>
      <c r="X1" s="2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2" t="s">
        <v>29</v>
      </c>
      <c r="AE1" s="13" t="s">
        <v>30</v>
      </c>
      <c r="AF1" s="3" t="s">
        <v>31</v>
      </c>
      <c r="AG1" s="3" t="s">
        <v>32</v>
      </c>
      <c r="AH1" s="3" t="s">
        <v>33</v>
      </c>
    </row>
    <row r="2" spans="1:34">
      <c r="A2" s="10" t="s">
        <v>34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14"/>
      <c r="AF2" s="4"/>
      <c r="AG2" s="4"/>
      <c r="AH2" s="4"/>
    </row>
    <row r="3" spans="1:34">
      <c r="A3" s="11" t="s">
        <v>35</v>
      </c>
      <c r="B3" s="5"/>
      <c r="C3" s="5"/>
      <c r="D3" s="7" t="s">
        <v>36</v>
      </c>
      <c r="E3" s="7" t="s">
        <v>36</v>
      </c>
      <c r="F3" s="7" t="s">
        <v>36</v>
      </c>
      <c r="G3" s="7" t="s">
        <v>36</v>
      </c>
      <c r="H3" s="7" t="s">
        <v>36</v>
      </c>
      <c r="I3" s="5"/>
      <c r="J3" s="5"/>
      <c r="K3" s="8" t="s">
        <v>37</v>
      </c>
      <c r="L3" s="8" t="s">
        <v>37</v>
      </c>
      <c r="M3" s="8" t="s">
        <v>37</v>
      </c>
      <c r="N3" s="8" t="s">
        <v>38</v>
      </c>
      <c r="O3" s="8" t="s">
        <v>38</v>
      </c>
      <c r="P3" s="5"/>
      <c r="Q3" s="5"/>
      <c r="R3" s="7" t="s">
        <v>39</v>
      </c>
      <c r="S3" s="7" t="s">
        <v>39</v>
      </c>
      <c r="T3" s="7" t="s">
        <v>39</v>
      </c>
      <c r="U3" s="7" t="s">
        <v>39</v>
      </c>
      <c r="V3" s="7" t="s">
        <v>39</v>
      </c>
      <c r="W3" s="5"/>
      <c r="X3" s="5"/>
      <c r="Y3" s="7" t="s">
        <v>40</v>
      </c>
      <c r="Z3" s="7" t="s">
        <v>40</v>
      </c>
      <c r="AA3" s="7" t="s">
        <v>40</v>
      </c>
      <c r="AB3" s="7" t="s">
        <v>40</v>
      </c>
      <c r="AC3" s="7" t="s">
        <v>40</v>
      </c>
      <c r="AD3" s="5"/>
      <c r="AE3" s="15">
        <f>COUNTIF(C3,"V6O")+COUNTIF(C3,"V4O")+COUNTIF(D3,"V6O")+COUNTIF(D3,"V4O")+COUNTIF(E3,"V6O")+COUNTIF(E3,"V4O")+COUNTIF(F3,"V6O")+COUNTIF(F3,"V4O")+COUNTIF(G3,"V6O")+COUNTIF(G3,"V4O")+COUNTIF(H3,"V6O")+COUNTIF(H3,"V4O")+COUNTIF(I3,"V6O")+COUNTIF(I3,"V4O")+COUNTIF(J3,"V6O")+COUNTIF(J3,"V4O")+COUNTIF(K3,"V6O")+COUNTIF(K3,"V4O")+COUNTIF(L3,"V6O")+COUNTIF(L3,"V4O")+COUNTIF(M3,"V6O")+COUNTIF(M3,"V4O")+COUNTIF(N3,"V6O")+COUNTIF(N3,"V4O")+COUNTIF(O3,"V6O")+COUNTIF(O3,"V4O")+COUNTIF(P3,"V6O")+COUNTIF(P3,"V4O")+COUNTIF(Q3,"V6O")+COUNTIF(Q3,"V4O")+COUNTIF(R3,"V6O")+COUNTIF(R3,"V4O")+COUNTIF(S3,"V6O")+COUNTIF(S3,"V4O")+COUNTIF(T3,"V6O")+COUNTIF(T3,"V4O")+COUNTIF(U3,"V6O")+COUNTIF(U3,"V4O")+COUNTIF(V3,"V6O")+COUNTIF(V3,"V4O")+COUNTIF(W3,"V6O")+COUNTIF(W3,"V4O")+COUNTIF(X3,"V6O")+COUNTIF(X3,"V4O")+COUNTIF(Y3,"V6O")+COUNTIF(Y3,"V4O")+COUNTIF(Z3,"V6O")+COUNTIF(Z3,"V4O")+COUNTIF(AA3,"V6O")+COUNTIF(AA3,"V4O")+COUNTIF(AB3,"V6O")+COUNTIF(AB3,"V4O")+COUNTIF(AC3,"V6O")+COUNTIF(AC3,"V4O")+COUNTIF(AD3,"V6O")+COUNTIF(AD3,"V4O")</f>
      </c>
      <c r="AF3" s="8">
        <f>COUNTIF(C3,"VA")+COUNTIF(C3,"DA")+COUNTIF(D3,"VA")+COUNTIF(D3,"DA")+COUNTIF(E3,"VA")+COUNTIF(E3,"DA")+COUNTIF(F3,"VA")+COUNTIF(F3,"DA")+COUNTIF(G3,"VA")+COUNTIF(G3,"DA")+COUNTIF(H3,"VA")+COUNTIF(H3,"DA")+COUNTIF(I3,"VA")+COUNTIF(I3,"DA")+COUNTIF(J3,"VA")+COUNTIF(J3,"DA")+COUNTIF(K3,"VA")+COUNTIF(K3,"DA")+COUNTIF(L3,"VA")+COUNTIF(L3,"DA")+COUNTIF(M3,"VA")+COUNTIF(M3,"DA")+COUNTIF(N3,"VA")+COUNTIF(N3,"DA")+COUNTIF(O3,"VA")+COUNTIF(O3,"DA")+COUNTIF(P3,"VA")+COUNTIF(P3,"DA")+COUNTIF(Q3,"VA")+COUNTIF(Q3,"DA")+COUNTIF(R3,"VA")+COUNTIF(R3,"DA")+COUNTIF(S3,"VA")+COUNTIF(S3,"DA")+COUNTIF(T3,"VA")+COUNTIF(T3,"DA")+COUNTIF(U3,"VA")+COUNTIF(U3,"DA")+COUNTIF(V3,"VA")+COUNTIF(V3,"DA")+COUNTIF(W3,"VA")+COUNTIF(W3,"DA")+COUNTIF(X3,"VA")+COUNTIF(X3,"DA")+COUNTIF(Y3,"VA")+COUNTIF(Y3,"DA")+COUNTIF(Z3,"VA")+COUNTIF(Z3,"DA")+COUNTIF(AA3,"VA")+COUNTIF(AA3,"DA")+COUNTIF(AB3,"VA")+COUNTIF(AB3,"DA")+COUNTIF(AC3,"VA")+COUNTIF(AC3,"DA")+COUNTIF(AD3,"VA")+COUNTIF(AD3,"DA")</f>
      </c>
      <c r="AG3" s="8">
        <f>COUNTIF(C3,"A2")+COUNTIF(C3,"V9S8")+COUNTIF(C3,"V9S9")+COUNTIF(C3,"V9S10")+COUNTIF(C3,"V9A")+COUNTIF(C3,"VA")+COUNTIF(C3,"V9S4")+COUNTIF(D3,"A2")+COUNTIF(D3,"V9S8")+COUNTIF(D3,"V9S9")+COUNTIF(D3,"V9S10")+COUNTIF(D3,"V9A")+COUNTIF(D3,"VA")+COUNTIF(D3,"V9S4")+COUNTIF(E3,"A2")+COUNTIF(E3,"V9S8")+COUNTIF(E3,"V9S9")+COUNTIF(E3,"V9S10")+COUNTIF(E3,"V9A")+COUNTIF(E3,"VA")+COUNTIF(E3,"V9S4")+COUNTIF(F3,"A2")+COUNTIF(F3,"V9S8")+COUNTIF(F3,"V9S9")+COUNTIF(F3,"V9S10")+COUNTIF(F3,"V9A")+COUNTIF(F3,"VA")+COUNTIF(F3,"V9S4")+COUNTIF(G3,"A2")+COUNTIF(G3,"V9S8")+COUNTIF(G3,"V9S9")+COUNTIF(G3,"V9S10")+COUNTIF(G3,"V9A")+COUNTIF(G3,"VA")+COUNTIF(G3,"V9S4")+COUNTIF(H3,"A2")+COUNTIF(H3,"V9S8")+COUNTIF(H3,"V9S9")+COUNTIF(H3,"V9S10")+COUNTIF(H3,"V9A")+COUNTIF(H3,"VA")+COUNTIF(H3,"V9S4")+COUNTIF(I3,"A2")+COUNTIF(I3,"V9S8")+COUNTIF(I3,"V9S9")+COUNTIF(I3,"V9S10")+COUNTIF(I3,"V9A")+COUNTIF(I3,"VA")+COUNTIF(I3,"V9S4")+COUNTIF(J3,"A2")+COUNTIF(J3,"V9S8")+COUNTIF(J3,"V9S9")+COUNTIF(J3,"V9S10")+COUNTIF(J3,"V9A")+COUNTIF(J3,"VA")+COUNTIF(J3,"V9S4")+COUNTIF(K3,"A2")+COUNTIF(K3,"V9S8")+COUNTIF(K3,"V9S9")+COUNTIF(K3,"V9S10")+COUNTIF(K3,"V9A")+COUNTIF(K3,"VA")+COUNTIF(K3,"V9S4")+COUNTIF(L3,"A2")+COUNTIF(L3,"V9S8")+COUNTIF(L3,"V9S9")+COUNTIF(L3,"V9S10")+COUNTIF(L3,"V9A")+COUNTIF(L3,"VA")+COUNTIF(L3,"V9S4")+COUNTIF(M3,"A2")+COUNTIF(M3,"V9S8")+COUNTIF(M3,"V9S9")+COUNTIF(M3,"V9S10")+COUNTIF(M3,"V9A")+COUNTIF(M3,"VA")+COUNTIF(M3,"V9S4")+COUNTIF(N3,"A2")+COUNTIF(N3,"V9S8")+COUNTIF(N3,"V9S9")+COUNTIF(N3,"V9S10")+COUNTIF(N3,"V9A")+COUNTIF(N3,"VA")+COUNTIF(N3,"V9S4")+COUNTIF(O3,"A2")+COUNTIF(O3,"V9S8")+COUNTIF(O3,"V9S9")+COUNTIF(O3,"V9S10")+COUNTIF(O3,"V9A")+COUNTIF(O3,"VA")+COUNTIF(O3,"V9S4")+COUNTIF(P3,"A2")+COUNTIF(P3,"V9S8")+COUNTIF(P3,"V9S9")+COUNTIF(P3,"V9S10")+COUNTIF(P3,"V9A")+COUNTIF(P3,"VA")+COUNTIF(P3,"V9S4")+COUNTIF(Q3,"A2")+COUNTIF(Q3,"V9S8")+COUNTIF(Q3,"V9S9")+COUNTIF(Q3,"V9S10")+COUNTIF(Q3,"V9A")+COUNTIF(Q3,"VA")+COUNTIF(Q3,"V9S4")+COUNTIF(R3,"A2")+COUNTIF(R3,"V9S8")+COUNTIF(R3,"V9S9")+COUNTIF(R3,"V9S10")+COUNTIF(R3,"V9A")+COUNTIF(R3,"VA")+COUNTIF(R3,"V9S4")+COUNTIF(S3,"A2")+COUNTIF(S3,"V9S8")+COUNTIF(S3,"V9S9")+COUNTIF(S3,"V9S10")+COUNTIF(S3,"V9A")+COUNTIF(S3,"VA")+COUNTIF(S3,"V9S4")+COUNTIF(T3,"A2")+COUNTIF(T3,"V9S8")+COUNTIF(T3,"V9S9")+COUNTIF(T3,"V9S10")+COUNTIF(T3,"V9A")+COUNTIF(T3,"VA")+COUNTIF(T3,"V9S4")+COUNTIF(U3,"A2")+COUNTIF(U3,"V9S8")+COUNTIF(U3,"V9S9")+COUNTIF(U3,"V9S10")+COUNTIF(U3,"V9A")+COUNTIF(U3,"VA")+COUNTIF(U3,"V9S4")+COUNTIF(V3,"A2")+COUNTIF(V3,"V9S8")+COUNTIF(V3,"V9S9")+COUNTIF(V3,"V9S10")+COUNTIF(V3,"V9A")+COUNTIF(V3,"VA")+COUNTIF(V3,"V9S4")+COUNTIF(W3,"A2")+COUNTIF(W3,"V9S8")+COUNTIF(W3,"V9S9")+COUNTIF(W3,"V9S10")+COUNTIF(W3,"V9A")+COUNTIF(W3,"VA")+COUNTIF(W3,"V9S4")+COUNTIF(X3,"A2")+COUNTIF(X3,"V9S8")+COUNTIF(X3,"V9S9")+COUNTIF(X3,"V9S10")+COUNTIF(X3,"V9A")+COUNTIF(X3,"VA")+COUNTIF(X3,"V9S4")+COUNTIF(Y3,"A2")+COUNTIF(Y3,"V9S8")+COUNTIF(Y3,"V9S9")+COUNTIF(Y3,"V9S10")+COUNTIF(Y3,"V9A")+COUNTIF(Y3,"VA")+COUNTIF(Y3,"V9S4")+COUNTIF(Z3,"A2")+COUNTIF(Z3,"V9S8")+COUNTIF(Z3,"V9S9")+COUNTIF(Z3,"V9S10")+COUNTIF(Z3,"V9A")+COUNTIF(Z3,"VA")+COUNTIF(Z3,"V9S4")+COUNTIF(AA3,"A2")+COUNTIF(AA3,"V9S8")+COUNTIF(AA3,"V9S9")+COUNTIF(AA3,"V9S10")+COUNTIF(AA3,"V9A")+COUNTIF(AA3,"VA")+COUNTIF(AA3,"V9S4")+COUNTIF(AB3,"A2")+COUNTIF(AB3,"V9S8")+COUNTIF(AB3,"V9S9")+COUNTIF(AB3,"V9S10")+COUNTIF(AB3,"V9A")+COUNTIF(AB3,"VA")+COUNTIF(AB3,"V9S4")+COUNTIF(AC3,"A2")+COUNTIF(AC3,"V9S8")+COUNTIF(AC3,"V9S9")+COUNTIF(AC3,"V9S10")+COUNTIF(AC3,"V9A")+COUNTIF(AC3,"VA")+COUNTIF(AC3,"V9S4")+COUNTIF(AD3,"A2")+COUNTIF(AD3,"V9S8")+COUNTIF(AD3,"V9S9")+COUNTIF(AD3,"V9S10")+COUNTIF(AD3,"V9A")+COUNTIF(AD3,"VA")+COUNTIF(AD3,"V9S4")</f>
      </c>
      <c r="AH3" s="8">
        <f>COUNTIF(C3,"PLAN")+COUNTIF(C3,"P")+COUNTIF(C3,"PC")+COUNTIF(C3,"REC")+COUNTIF(C3,"ARM")+COUNTIF(C3,"C")+COUNTIF(C3,"COM")+COUNTIF(C3,"AIDE")+COUNTIF(C3,"STE")+COUNTIF(C3,"PHA")+COUNTIF(C3,"D")+COUNTIF(C3,"HYG")+COUNTIF(C3,"PHAR")+COUNTIF(D3,"PLAN")+COUNTIF(D3,"P")+COUNTIF(D3,"PC")+COUNTIF(D3,"REC")+COUNTIF(D3,"ARM")+COUNTIF(D3,"C")+COUNTIF(D3,"COM")+COUNTIF(D3,"AIDE")+COUNTIF(D3,"STE")+COUNTIF(D3,"PHA")+COUNTIF(D3,"D")+COUNTIF(D3,"HYG")+COUNTIF(D3,"PHAR")+COUNTIF(E3,"PLAN")+COUNTIF(E3,"P")+COUNTIF(E3,"PC")+COUNTIF(E3,"REC")+COUNTIF(E3,"ARM")+COUNTIF(E3,"C")+COUNTIF(E3,"COM")+COUNTIF(E3,"AIDE")+COUNTIF(E3,"STE")+COUNTIF(E3,"PHA")+COUNTIF(E3,"D")+COUNTIF(E3,"HYG")+COUNTIF(E3,"PHAR")+COUNTIF(F3,"PLAN")+COUNTIF(F3,"P")+COUNTIF(F3,"PC")+COUNTIF(F3,"REC")+COUNTIF(F3,"ARM")+COUNTIF(F3,"C")+COUNTIF(F3,"COM")+COUNTIF(F3,"AIDE")+COUNTIF(F3,"STE")+COUNTIF(F3,"PHA")+COUNTIF(F3,"D")+COUNTIF(F3,"HYG")+COUNTIF(F3,"PHAR")+COUNTIF(G3,"PLAN")+COUNTIF(G3,"P")+COUNTIF(G3,"PC")+COUNTIF(G3,"REC")+COUNTIF(G3,"ARM")+COUNTIF(G3,"C")+COUNTIF(G3,"COM")+COUNTIF(G3,"AIDE")+COUNTIF(G3,"STE")+COUNTIF(G3,"PHA")+COUNTIF(G3,"D")+COUNTIF(G3,"HYG")+COUNTIF(G3,"PHAR")+COUNTIF(H3,"PLAN")+COUNTIF(H3,"P")+COUNTIF(H3,"PC")+COUNTIF(H3,"REC")+COUNTIF(H3,"ARM")+COUNTIF(H3,"C")+COUNTIF(H3,"COM")+COUNTIF(H3,"AIDE")+COUNTIF(H3,"STE")+COUNTIF(H3,"PHA")+COUNTIF(H3,"D")+COUNTIF(H3,"HYG")+COUNTIF(H3,"PHAR")+COUNTIF(I3,"PLAN")+COUNTIF(I3,"P")+COUNTIF(I3,"PC")+COUNTIF(I3,"REC")+COUNTIF(I3,"ARM")+COUNTIF(I3,"C")+COUNTIF(I3,"COM")+COUNTIF(I3,"AIDE")+COUNTIF(I3,"STE")+COUNTIF(I3,"PHA")+COUNTIF(I3,"D")+COUNTIF(I3,"HYG")+COUNTIF(I3,"PHAR")+COUNTIF(J3,"PLAN")+COUNTIF(J3,"P")+COUNTIF(J3,"PC")+COUNTIF(J3,"REC")+COUNTIF(J3,"ARM")+COUNTIF(J3,"C")+COUNTIF(J3,"COM")+COUNTIF(J3,"AIDE")+COUNTIF(J3,"STE")+COUNTIF(J3,"PHA")+COUNTIF(J3,"D")+COUNTIF(J3,"HYG")+COUNTIF(J3,"PHAR")+COUNTIF(K3,"PLAN")+COUNTIF(K3,"P")+COUNTIF(K3,"PC")+COUNTIF(K3,"REC")+COUNTIF(K3,"ARM")+COUNTIF(K3,"C")+COUNTIF(K3,"COM")+COUNTIF(K3,"AIDE")+COUNTIF(K3,"STE")+COUNTIF(K3,"PHA")+COUNTIF(K3,"D")+COUNTIF(K3,"HYG")+COUNTIF(K3,"PHAR")+COUNTIF(L3,"PLAN")+COUNTIF(L3,"P")+COUNTIF(L3,"PC")+COUNTIF(L3,"REC")+COUNTIF(L3,"ARM")+COUNTIF(L3,"C")+COUNTIF(L3,"COM")+COUNTIF(L3,"AIDE")+COUNTIF(L3,"STE")+COUNTIF(L3,"PHA")+COUNTIF(L3,"D")+COUNTIF(L3,"HYG")+COUNTIF(L3,"PHAR")+COUNTIF(M3,"PLAN")+COUNTIF(M3,"P")+COUNTIF(M3,"PC")+COUNTIF(M3,"REC")+COUNTIF(M3,"ARM")+COUNTIF(M3,"C")+COUNTIF(M3,"COM")+COUNTIF(M3,"AIDE")+COUNTIF(M3,"STE")+COUNTIF(M3,"PHA")+COUNTIF(M3,"D")+COUNTIF(M3,"HYG")+COUNTIF(M3,"PHAR")+COUNTIF(N3,"PLAN")+COUNTIF(N3,"P")+COUNTIF(N3,"PC")+COUNTIF(N3,"REC")+COUNTIF(N3,"ARM")+COUNTIF(N3,"C")+COUNTIF(N3,"COM")+COUNTIF(N3,"AIDE")+COUNTIF(N3,"STE")+COUNTIF(N3,"PHA")+COUNTIF(N3,"D")+COUNTIF(N3,"HYG")+COUNTIF(N3,"PHAR")+COUNTIF(O3,"PLAN")+COUNTIF(O3,"P")+COUNTIF(O3,"PC")+COUNTIF(O3,"REC")+COUNTIF(O3,"ARM")+COUNTIF(O3,"C")+COUNTIF(O3,"COM")+COUNTIF(O3,"AIDE")+COUNTIF(O3,"STE")+COUNTIF(O3,"PHA")+COUNTIF(O3,"D")+COUNTIF(O3,"HYG")+COUNTIF(O3,"PHAR")+COUNTIF(P3,"PLAN")+COUNTIF(P3,"P")+COUNTIF(P3,"PC")+COUNTIF(P3,"REC")+COUNTIF(P3,"ARM")+COUNTIF(P3,"C")+COUNTIF(P3,"COM")+COUNTIF(P3,"AIDE")+COUNTIF(P3,"STE")+COUNTIF(P3,"PHA")+COUNTIF(P3,"D")+COUNTIF(P3,"HYG")+COUNTIF(P3,"PHAR")+COUNTIF(Q3,"PLAN")+COUNTIF(Q3,"P")+COUNTIF(Q3,"PC")+COUNTIF(Q3,"REC")+COUNTIF(Q3,"ARM")+COUNTIF(Q3,"C")+COUNTIF(Q3,"COM")+COUNTIF(Q3,"AIDE")+COUNTIF(Q3,"STE")+COUNTIF(Q3,"PHA")+COUNTIF(Q3,"D")+COUNTIF(Q3,"HYG")+COUNTIF(Q3,"PHAR")+COUNTIF(R3,"PLAN")+COUNTIF(R3,"P")+COUNTIF(R3,"PC")+COUNTIF(R3,"REC")+COUNTIF(R3,"ARM")+COUNTIF(R3,"C")+COUNTIF(R3,"COM")+COUNTIF(R3,"AIDE")+COUNTIF(R3,"STE")+COUNTIF(R3,"PHA")+COUNTIF(R3,"D")+COUNTIF(R3,"HYG")+COUNTIF(R3,"PHAR")+COUNTIF(S3,"PLAN")+COUNTIF(S3,"P")+COUNTIF(S3,"PC")+COUNTIF(S3,"REC")+COUNTIF(S3,"ARM")+COUNTIF(S3,"C")+COUNTIF(S3,"COM")+COUNTIF(S3,"AIDE")+COUNTIF(S3,"STE")+COUNTIF(S3,"PHA")+COUNTIF(S3,"D")+COUNTIF(S3,"HYG")+COUNTIF(S3,"PHAR")+COUNTIF(T3,"PLAN")+COUNTIF(T3,"P")+COUNTIF(T3,"PC")+COUNTIF(T3,"REC")+COUNTIF(T3,"ARM")+COUNTIF(T3,"C")+COUNTIF(T3,"COM")+COUNTIF(T3,"AIDE")+COUNTIF(T3,"STE")+COUNTIF(T3,"PHA")+COUNTIF(T3,"D")+COUNTIF(T3,"HYG")+COUNTIF(T3,"PHAR")+COUNTIF(U3,"PLAN")+COUNTIF(U3,"P")+COUNTIF(U3,"PC")+COUNTIF(U3,"REC")+COUNTIF(U3,"ARM")+COUNTIF(U3,"C")+COUNTIF(U3,"COM")+COUNTIF(U3,"AIDE")+COUNTIF(U3,"STE")+COUNTIF(U3,"PHA")+COUNTIF(U3,"D")+COUNTIF(U3,"HYG")+COUNTIF(U3,"PHAR")+COUNTIF(V3,"PLAN")+COUNTIF(V3,"P")+COUNTIF(V3,"PC")+COUNTIF(V3,"REC")+COUNTIF(V3,"ARM")+COUNTIF(V3,"C")+COUNTIF(V3,"COM")+COUNTIF(V3,"AIDE")+COUNTIF(V3,"STE")+COUNTIF(V3,"PHA")+COUNTIF(V3,"D")+COUNTIF(V3,"HYG")+COUNTIF(V3,"PHAR")+COUNTIF(W3,"PLAN")+COUNTIF(W3,"P")+COUNTIF(W3,"PC")+COUNTIF(W3,"REC")+COUNTIF(W3,"ARM")+COUNTIF(W3,"C")+COUNTIF(W3,"COM")+COUNTIF(W3,"AIDE")+COUNTIF(W3,"STE")+COUNTIF(W3,"PHA")+COUNTIF(W3,"D")+COUNTIF(W3,"HYG")+COUNTIF(W3,"PHAR")+COUNTIF(X3,"PLAN")+COUNTIF(X3,"P")+COUNTIF(X3,"PC")+COUNTIF(X3,"REC")+COUNTIF(X3,"ARM")+COUNTIF(X3,"C")+COUNTIF(X3,"COM")+COUNTIF(X3,"AIDE")+COUNTIF(X3,"STE")+COUNTIF(X3,"PHA")+COUNTIF(X3,"D")+COUNTIF(X3,"HYG")+COUNTIF(X3,"PHAR")+COUNTIF(Y3,"PLAN")+COUNTIF(Y3,"P")+COUNTIF(Y3,"PC")+COUNTIF(Y3,"REC")+COUNTIF(Y3,"ARM")+COUNTIF(Y3,"C")+COUNTIF(Y3,"COM")+COUNTIF(Y3,"AIDE")+COUNTIF(Y3,"STE")+COUNTIF(Y3,"PHA")+COUNTIF(Y3,"D")+COUNTIF(Y3,"HYG")+COUNTIF(Y3,"PHAR")+COUNTIF(Z3,"PLAN")+COUNTIF(Z3,"P")+COUNTIF(Z3,"PC")+COUNTIF(Z3,"REC")+COUNTIF(Z3,"ARM")+COUNTIF(Z3,"C")+COUNTIF(Z3,"COM")+COUNTIF(Z3,"AIDE")+COUNTIF(Z3,"STE")+COUNTIF(Z3,"PHA")+COUNTIF(Z3,"D")+COUNTIF(Z3,"HYG")+COUNTIF(Z3,"PHAR")+COUNTIF(AA3,"PLAN")+COUNTIF(AA3,"P")+COUNTIF(AA3,"PC")+COUNTIF(AA3,"REC")+COUNTIF(AA3,"ARM")+COUNTIF(AA3,"C")+COUNTIF(AA3,"COM")+COUNTIF(AA3,"AIDE")+COUNTIF(AA3,"STE")+COUNTIF(AA3,"PHA")+COUNTIF(AA3,"D")+COUNTIF(AA3,"HYG")+COUNTIF(AA3,"PHAR")+COUNTIF(AB3,"PLAN")+COUNTIF(AB3,"P")+COUNTIF(AB3,"PC")+COUNTIF(AB3,"REC")+COUNTIF(AB3,"ARM")+COUNTIF(AB3,"C")+COUNTIF(AB3,"COM")+COUNTIF(AB3,"AIDE")+COUNTIF(AB3,"STE")+COUNTIF(AB3,"PHA")+COUNTIF(AB3,"D")+COUNTIF(AB3,"HYG")+COUNTIF(AB3,"PHAR")+COUNTIF(AC3,"PLAN")+COUNTIF(AC3,"P")+COUNTIF(AC3,"PC")+COUNTIF(AC3,"REC")+COUNTIF(AC3,"ARM")+COUNTIF(AC3,"C")+COUNTIF(AC3,"COM")+COUNTIF(AC3,"AIDE")+COUNTIF(AC3,"STE")+COUNTIF(AC3,"PHA")+COUNTIF(AC3,"D")+COUNTIF(AC3,"HYG")+COUNTIF(AC3,"PHAR")+COUNTIF(AD3,"PLAN")+COUNTIF(AD3,"P")+COUNTIF(AD3,"PC")+COUNTIF(AD3,"REC")+COUNTIF(AD3,"ARM")+COUNTIF(AD3,"C")+COUNTIF(AD3,"COM")+COUNTIF(AD3,"AIDE")+COUNTIF(AD3,"STE")+COUNTIF(AD3,"PHA")+COUNTIF(AD3,"D")+COUNTIF(AD3,"HYG")+COUNTIF(AD3,"PHAR")</f>
      </c>
    </row>
    <row r="4" spans="1:34">
      <c r="A4" s="11" t="s">
        <v>41</v>
      </c>
      <c r="B4" s="5"/>
      <c r="C4" s="5"/>
      <c r="D4" s="8" t="s">
        <v>42</v>
      </c>
      <c r="E4" s="8" t="s">
        <v>42</v>
      </c>
      <c r="F4" s="8" t="s">
        <v>43</v>
      </c>
      <c r="G4" s="8" t="s">
        <v>44</v>
      </c>
      <c r="H4" s="8" t="s">
        <v>45</v>
      </c>
      <c r="I4" s="5"/>
      <c r="J4" s="5"/>
      <c r="K4" s="8" t="s">
        <v>46</v>
      </c>
      <c r="L4" s="8" t="s">
        <v>47</v>
      </c>
      <c r="M4" s="8" t="s">
        <v>48</v>
      </c>
      <c r="N4" s="8" t="s">
        <v>49</v>
      </c>
      <c r="O4" s="8" t="s">
        <v>50</v>
      </c>
      <c r="P4" s="5"/>
      <c r="Q4" s="5"/>
      <c r="R4" s="8" t="s">
        <v>37</v>
      </c>
      <c r="S4" s="8" t="s">
        <v>38</v>
      </c>
      <c r="T4" s="8" t="s">
        <v>38</v>
      </c>
      <c r="U4" s="8" t="s">
        <v>38</v>
      </c>
      <c r="V4" s="8" t="s">
        <v>38</v>
      </c>
      <c r="W4" s="5"/>
      <c r="X4" s="5"/>
      <c r="Y4" s="8" t="s">
        <v>46</v>
      </c>
      <c r="Z4" s="8" t="s">
        <v>40</v>
      </c>
      <c r="AA4" s="8" t="s">
        <v>51</v>
      </c>
      <c r="AB4" s="8" t="s">
        <v>52</v>
      </c>
      <c r="AC4" s="8" t="s">
        <v>42</v>
      </c>
      <c r="AD4" s="5" t="s">
        <v>53</v>
      </c>
      <c r="AE4" s="15">
        <f>COUNTIF(C4,"V6O")+COUNTIF(C4,"V4O")+COUNTIF(D4,"V6O")+COUNTIF(D4,"V4O")+COUNTIF(E4,"V6O")+COUNTIF(E4,"V4O")+COUNTIF(F4,"V6O")+COUNTIF(F4,"V4O")+COUNTIF(G4,"V6O")+COUNTIF(G4,"V4O")+COUNTIF(H4,"V6O")+COUNTIF(H4,"V4O")+COUNTIF(I4,"V6O")+COUNTIF(I4,"V4O")+COUNTIF(J4,"V6O")+COUNTIF(J4,"V4O")+COUNTIF(K4,"V6O")+COUNTIF(K4,"V4O")+COUNTIF(L4,"V6O")+COUNTIF(L4,"V4O")+COUNTIF(M4,"V6O")+COUNTIF(M4,"V4O")+COUNTIF(N4,"V6O")+COUNTIF(N4,"V4O")+COUNTIF(O4,"V6O")+COUNTIF(O4,"V4O")+COUNTIF(P4,"V6O")+COUNTIF(P4,"V4O")+COUNTIF(Q4,"V6O")+COUNTIF(Q4,"V4O")+COUNTIF(R4,"V6O")+COUNTIF(R4,"V4O")+COUNTIF(S4,"V6O")+COUNTIF(S4,"V4O")+COUNTIF(T4,"V6O")+COUNTIF(T4,"V4O")+COUNTIF(U4,"V6O")+COUNTIF(U4,"V4O")+COUNTIF(V4,"V6O")+COUNTIF(V4,"V4O")+COUNTIF(W4,"V6O")+COUNTIF(W4,"V4O")+COUNTIF(X4,"V6O")+COUNTIF(X4,"V4O")+COUNTIF(Y4,"V6O")+COUNTIF(Y4,"V4O")+COUNTIF(Z4,"V6O")+COUNTIF(Z4,"V4O")+COUNTIF(AA4,"V6O")+COUNTIF(AA4,"V4O")+COUNTIF(AB4,"V6O")+COUNTIF(AB4,"V4O")+COUNTIF(AC4,"V6O")+COUNTIF(AC4,"V4O")+COUNTIF(AD4,"V6O")+COUNTIF(AD4,"V4O")</f>
      </c>
      <c r="AF4" s="8">
        <f>COUNTIF(C4,"VA")+COUNTIF(C4,"DA")+COUNTIF(D4,"VA")+COUNTIF(D4,"DA")+COUNTIF(E4,"VA")+COUNTIF(E4,"DA")+COUNTIF(F4,"VA")+COUNTIF(F4,"DA")+COUNTIF(G4,"VA")+COUNTIF(G4,"DA")+COUNTIF(H4,"VA")+COUNTIF(H4,"DA")+COUNTIF(I4,"VA")+COUNTIF(I4,"DA")+COUNTIF(J4,"VA")+COUNTIF(J4,"DA")+COUNTIF(K4,"VA")+COUNTIF(K4,"DA")+COUNTIF(L4,"VA")+COUNTIF(L4,"DA")+COUNTIF(M4,"VA")+COUNTIF(M4,"DA")+COUNTIF(N4,"VA")+COUNTIF(N4,"DA")+COUNTIF(O4,"VA")+COUNTIF(O4,"DA")+COUNTIF(P4,"VA")+COUNTIF(P4,"DA")+COUNTIF(Q4,"VA")+COUNTIF(Q4,"DA")+COUNTIF(R4,"VA")+COUNTIF(R4,"DA")+COUNTIF(S4,"VA")+COUNTIF(S4,"DA")+COUNTIF(T4,"VA")+COUNTIF(T4,"DA")+COUNTIF(U4,"VA")+COUNTIF(U4,"DA")+COUNTIF(V4,"VA")+COUNTIF(V4,"DA")+COUNTIF(W4,"VA")+COUNTIF(W4,"DA")+COUNTIF(X4,"VA")+COUNTIF(X4,"DA")+COUNTIF(Y4,"VA")+COUNTIF(Y4,"DA")+COUNTIF(Z4,"VA")+COUNTIF(Z4,"DA")+COUNTIF(AA4,"VA")+COUNTIF(AA4,"DA")+COUNTIF(AB4,"VA")+COUNTIF(AB4,"DA")+COUNTIF(AC4,"VA")+COUNTIF(AC4,"DA")+COUNTIF(AD4,"VA")+COUNTIF(AD4,"DA")</f>
      </c>
      <c r="AG4" s="8">
        <f>COUNTIF(C4,"A2")+COUNTIF(C4,"V9S8")+COUNTIF(C4,"V9S9")+COUNTIF(C4,"V9S10")+COUNTIF(C4,"V9A")+COUNTIF(C4,"VA")+COUNTIF(C4,"V9S4")+COUNTIF(D4,"A2")+COUNTIF(D4,"V9S8")+COUNTIF(D4,"V9S9")+COUNTIF(D4,"V9S10")+COUNTIF(D4,"V9A")+COUNTIF(D4,"VA")+COUNTIF(D4,"V9S4")+COUNTIF(E4,"A2")+COUNTIF(E4,"V9S8")+COUNTIF(E4,"V9S9")+COUNTIF(E4,"V9S10")+COUNTIF(E4,"V9A")+COUNTIF(E4,"VA")+COUNTIF(E4,"V9S4")+COUNTIF(F4,"A2")+COUNTIF(F4,"V9S8")+COUNTIF(F4,"V9S9")+COUNTIF(F4,"V9S10")+COUNTIF(F4,"V9A")+COUNTIF(F4,"VA")+COUNTIF(F4,"V9S4")+COUNTIF(G4,"A2")+COUNTIF(G4,"V9S8")+COUNTIF(G4,"V9S9")+COUNTIF(G4,"V9S10")+COUNTIF(G4,"V9A")+COUNTIF(G4,"VA")+COUNTIF(G4,"V9S4")+COUNTIF(H4,"A2")+COUNTIF(H4,"V9S8")+COUNTIF(H4,"V9S9")+COUNTIF(H4,"V9S10")+COUNTIF(H4,"V9A")+COUNTIF(H4,"VA")+COUNTIF(H4,"V9S4")+COUNTIF(I4,"A2")+COUNTIF(I4,"V9S8")+COUNTIF(I4,"V9S9")+COUNTIF(I4,"V9S10")+COUNTIF(I4,"V9A")+COUNTIF(I4,"VA")+COUNTIF(I4,"V9S4")+COUNTIF(J4,"A2")+COUNTIF(J4,"V9S8")+COUNTIF(J4,"V9S9")+COUNTIF(J4,"V9S10")+COUNTIF(J4,"V9A")+COUNTIF(J4,"VA")+COUNTIF(J4,"V9S4")+COUNTIF(K4,"A2")+COUNTIF(K4,"V9S8")+COUNTIF(K4,"V9S9")+COUNTIF(K4,"V9S10")+COUNTIF(K4,"V9A")+COUNTIF(K4,"VA")+COUNTIF(K4,"V9S4")+COUNTIF(L4,"A2")+COUNTIF(L4,"V9S8")+COUNTIF(L4,"V9S9")+COUNTIF(L4,"V9S10")+COUNTIF(L4,"V9A")+COUNTIF(L4,"VA")+COUNTIF(L4,"V9S4")+COUNTIF(M4,"A2")+COUNTIF(M4,"V9S8")+COUNTIF(M4,"V9S9")+COUNTIF(M4,"V9S10")+COUNTIF(M4,"V9A")+COUNTIF(M4,"VA")+COUNTIF(M4,"V9S4")+COUNTIF(N4,"A2")+COUNTIF(N4,"V9S8")+COUNTIF(N4,"V9S9")+COUNTIF(N4,"V9S10")+COUNTIF(N4,"V9A")+COUNTIF(N4,"VA")+COUNTIF(N4,"V9S4")+COUNTIF(O4,"A2")+COUNTIF(O4,"V9S8")+COUNTIF(O4,"V9S9")+COUNTIF(O4,"V9S10")+COUNTIF(O4,"V9A")+COUNTIF(O4,"VA")+COUNTIF(O4,"V9S4")+COUNTIF(P4,"A2")+COUNTIF(P4,"V9S8")+COUNTIF(P4,"V9S9")+COUNTIF(P4,"V9S10")+COUNTIF(P4,"V9A")+COUNTIF(P4,"VA")+COUNTIF(P4,"V9S4")+COUNTIF(Q4,"A2")+COUNTIF(Q4,"V9S8")+COUNTIF(Q4,"V9S9")+COUNTIF(Q4,"V9S10")+COUNTIF(Q4,"V9A")+COUNTIF(Q4,"VA")+COUNTIF(Q4,"V9S4")+COUNTIF(R4,"A2")+COUNTIF(R4,"V9S8")+COUNTIF(R4,"V9S9")+COUNTIF(R4,"V9S10")+COUNTIF(R4,"V9A")+COUNTIF(R4,"VA")+COUNTIF(R4,"V9S4")+COUNTIF(S4,"A2")+COUNTIF(S4,"V9S8")+COUNTIF(S4,"V9S9")+COUNTIF(S4,"V9S10")+COUNTIF(S4,"V9A")+COUNTIF(S4,"VA")+COUNTIF(S4,"V9S4")+COUNTIF(T4,"A2")+COUNTIF(T4,"V9S8")+COUNTIF(T4,"V9S9")+COUNTIF(T4,"V9S10")+COUNTIF(T4,"V9A")+COUNTIF(T4,"VA")+COUNTIF(T4,"V9S4")+COUNTIF(U4,"A2")+COUNTIF(U4,"V9S8")+COUNTIF(U4,"V9S9")+COUNTIF(U4,"V9S10")+COUNTIF(U4,"V9A")+COUNTIF(U4,"VA")+COUNTIF(U4,"V9S4")+COUNTIF(V4,"A2")+COUNTIF(V4,"V9S8")+COUNTIF(V4,"V9S9")+COUNTIF(V4,"V9S10")+COUNTIF(V4,"V9A")+COUNTIF(V4,"VA")+COUNTIF(V4,"V9S4")+COUNTIF(W4,"A2")+COUNTIF(W4,"V9S8")+COUNTIF(W4,"V9S9")+COUNTIF(W4,"V9S10")+COUNTIF(W4,"V9A")+COUNTIF(W4,"VA")+COUNTIF(W4,"V9S4")+COUNTIF(X4,"A2")+COUNTIF(X4,"V9S8")+COUNTIF(X4,"V9S9")+COUNTIF(X4,"V9S10")+COUNTIF(X4,"V9A")+COUNTIF(X4,"VA")+COUNTIF(X4,"V9S4")+COUNTIF(Y4,"A2")+COUNTIF(Y4,"V9S8")+COUNTIF(Y4,"V9S9")+COUNTIF(Y4,"V9S10")+COUNTIF(Y4,"V9A")+COUNTIF(Y4,"VA")+COUNTIF(Y4,"V9S4")+COUNTIF(Z4,"A2")+COUNTIF(Z4,"V9S8")+COUNTIF(Z4,"V9S9")+COUNTIF(Z4,"V9S10")+COUNTIF(Z4,"V9A")+COUNTIF(Z4,"VA")+COUNTIF(Z4,"V9S4")+COUNTIF(AA4,"A2")+COUNTIF(AA4,"V9S8")+COUNTIF(AA4,"V9S9")+COUNTIF(AA4,"V9S10")+COUNTIF(AA4,"V9A")+COUNTIF(AA4,"VA")+COUNTIF(AA4,"V9S4")+COUNTIF(AB4,"A2")+COUNTIF(AB4,"V9S8")+COUNTIF(AB4,"V9S9")+COUNTIF(AB4,"V9S10")+COUNTIF(AB4,"V9A")+COUNTIF(AB4,"VA")+COUNTIF(AB4,"V9S4")+COUNTIF(AC4,"A2")+COUNTIF(AC4,"V9S8")+COUNTIF(AC4,"V9S9")+COUNTIF(AC4,"V9S10")+COUNTIF(AC4,"V9A")+COUNTIF(AC4,"VA")+COUNTIF(AC4,"V9S4")+COUNTIF(AD4,"A2")+COUNTIF(AD4,"V9S8")+COUNTIF(AD4,"V9S9")+COUNTIF(AD4,"V9S10")+COUNTIF(AD4,"V9A")+COUNTIF(AD4,"VA")+COUNTIF(AD4,"V9S4")</f>
      </c>
      <c r="AH4" s="8">
        <f>COUNTIF(C4,"PLAN")+COUNTIF(C4,"P")+COUNTIF(C4,"PC")+COUNTIF(C4,"REC")+COUNTIF(C4,"ARM")+COUNTIF(C4,"C")+COUNTIF(C4,"COM")+COUNTIF(C4,"AIDE")+COUNTIF(C4,"STE")+COUNTIF(C4,"PHA")+COUNTIF(C4,"D")+COUNTIF(C4,"HYG")+COUNTIF(C4,"PHAR")+COUNTIF(D4,"PLAN")+COUNTIF(D4,"P")+COUNTIF(D4,"PC")+COUNTIF(D4,"REC")+COUNTIF(D4,"ARM")+COUNTIF(D4,"C")+COUNTIF(D4,"COM")+COUNTIF(D4,"AIDE")+COUNTIF(D4,"STE")+COUNTIF(D4,"PHA")+COUNTIF(D4,"D")+COUNTIF(D4,"HYG")+COUNTIF(D4,"PHAR")+COUNTIF(E4,"PLAN")+COUNTIF(E4,"P")+COUNTIF(E4,"PC")+COUNTIF(E4,"REC")+COUNTIF(E4,"ARM")+COUNTIF(E4,"C")+COUNTIF(E4,"COM")+COUNTIF(E4,"AIDE")+COUNTIF(E4,"STE")+COUNTIF(E4,"PHA")+COUNTIF(E4,"D")+COUNTIF(E4,"HYG")+COUNTIF(E4,"PHAR")+COUNTIF(F4,"PLAN")+COUNTIF(F4,"P")+COUNTIF(F4,"PC")+COUNTIF(F4,"REC")+COUNTIF(F4,"ARM")+COUNTIF(F4,"C")+COUNTIF(F4,"COM")+COUNTIF(F4,"AIDE")+COUNTIF(F4,"STE")+COUNTIF(F4,"PHA")+COUNTIF(F4,"D")+COUNTIF(F4,"HYG")+COUNTIF(F4,"PHAR")+COUNTIF(G4,"PLAN")+COUNTIF(G4,"P")+COUNTIF(G4,"PC")+COUNTIF(G4,"REC")+COUNTIF(G4,"ARM")+COUNTIF(G4,"C")+COUNTIF(G4,"COM")+COUNTIF(G4,"AIDE")+COUNTIF(G4,"STE")+COUNTIF(G4,"PHA")+COUNTIF(G4,"D")+COUNTIF(G4,"HYG")+COUNTIF(G4,"PHAR")+COUNTIF(H4,"PLAN")+COUNTIF(H4,"P")+COUNTIF(H4,"PC")+COUNTIF(H4,"REC")+COUNTIF(H4,"ARM")+COUNTIF(H4,"C")+COUNTIF(H4,"COM")+COUNTIF(H4,"AIDE")+COUNTIF(H4,"STE")+COUNTIF(H4,"PHA")+COUNTIF(H4,"D")+COUNTIF(H4,"HYG")+COUNTIF(H4,"PHAR")+COUNTIF(I4,"PLAN")+COUNTIF(I4,"P")+COUNTIF(I4,"PC")+COUNTIF(I4,"REC")+COUNTIF(I4,"ARM")+COUNTIF(I4,"C")+COUNTIF(I4,"COM")+COUNTIF(I4,"AIDE")+COUNTIF(I4,"STE")+COUNTIF(I4,"PHA")+COUNTIF(I4,"D")+COUNTIF(I4,"HYG")+COUNTIF(I4,"PHAR")+COUNTIF(J4,"PLAN")+COUNTIF(J4,"P")+COUNTIF(J4,"PC")+COUNTIF(J4,"REC")+COUNTIF(J4,"ARM")+COUNTIF(J4,"C")+COUNTIF(J4,"COM")+COUNTIF(J4,"AIDE")+COUNTIF(J4,"STE")+COUNTIF(J4,"PHA")+COUNTIF(J4,"D")+COUNTIF(J4,"HYG")+COUNTIF(J4,"PHAR")+COUNTIF(K4,"PLAN")+COUNTIF(K4,"P")+COUNTIF(K4,"PC")+COUNTIF(K4,"REC")+COUNTIF(K4,"ARM")+COUNTIF(K4,"C")+COUNTIF(K4,"COM")+COUNTIF(K4,"AIDE")+COUNTIF(K4,"STE")+COUNTIF(K4,"PHA")+COUNTIF(K4,"D")+COUNTIF(K4,"HYG")+COUNTIF(K4,"PHAR")+COUNTIF(L4,"PLAN")+COUNTIF(L4,"P")+COUNTIF(L4,"PC")+COUNTIF(L4,"REC")+COUNTIF(L4,"ARM")+COUNTIF(L4,"C")+COUNTIF(L4,"COM")+COUNTIF(L4,"AIDE")+COUNTIF(L4,"STE")+COUNTIF(L4,"PHA")+COUNTIF(L4,"D")+COUNTIF(L4,"HYG")+COUNTIF(L4,"PHAR")+COUNTIF(M4,"PLAN")+COUNTIF(M4,"P")+COUNTIF(M4,"PC")+COUNTIF(M4,"REC")+COUNTIF(M4,"ARM")+COUNTIF(M4,"C")+COUNTIF(M4,"COM")+COUNTIF(M4,"AIDE")+COUNTIF(M4,"STE")+COUNTIF(M4,"PHA")+COUNTIF(M4,"D")+COUNTIF(M4,"HYG")+COUNTIF(M4,"PHAR")+COUNTIF(N4,"PLAN")+COUNTIF(N4,"P")+COUNTIF(N4,"PC")+COUNTIF(N4,"REC")+COUNTIF(N4,"ARM")+COUNTIF(N4,"C")+COUNTIF(N4,"COM")+COUNTIF(N4,"AIDE")+COUNTIF(N4,"STE")+COUNTIF(N4,"PHA")+COUNTIF(N4,"D")+COUNTIF(N4,"HYG")+COUNTIF(N4,"PHAR")+COUNTIF(O4,"PLAN")+COUNTIF(O4,"P")+COUNTIF(O4,"PC")+COUNTIF(O4,"REC")+COUNTIF(O4,"ARM")+COUNTIF(O4,"C")+COUNTIF(O4,"COM")+COUNTIF(O4,"AIDE")+COUNTIF(O4,"STE")+COUNTIF(O4,"PHA")+COUNTIF(O4,"D")+COUNTIF(O4,"HYG")+COUNTIF(O4,"PHAR")+COUNTIF(P4,"PLAN")+COUNTIF(P4,"P")+COUNTIF(P4,"PC")+COUNTIF(P4,"REC")+COUNTIF(P4,"ARM")+COUNTIF(P4,"C")+COUNTIF(P4,"COM")+COUNTIF(P4,"AIDE")+COUNTIF(P4,"STE")+COUNTIF(P4,"PHA")+COUNTIF(P4,"D")+COUNTIF(P4,"HYG")+COUNTIF(P4,"PHAR")+COUNTIF(Q4,"PLAN")+COUNTIF(Q4,"P")+COUNTIF(Q4,"PC")+COUNTIF(Q4,"REC")+COUNTIF(Q4,"ARM")+COUNTIF(Q4,"C")+COUNTIF(Q4,"COM")+COUNTIF(Q4,"AIDE")+COUNTIF(Q4,"STE")+COUNTIF(Q4,"PHA")+COUNTIF(Q4,"D")+COUNTIF(Q4,"HYG")+COUNTIF(Q4,"PHAR")+COUNTIF(R4,"PLAN")+COUNTIF(R4,"P")+COUNTIF(R4,"PC")+COUNTIF(R4,"REC")+COUNTIF(R4,"ARM")+COUNTIF(R4,"C")+COUNTIF(R4,"COM")+COUNTIF(R4,"AIDE")+COUNTIF(R4,"STE")+COUNTIF(R4,"PHA")+COUNTIF(R4,"D")+COUNTIF(R4,"HYG")+COUNTIF(R4,"PHAR")+COUNTIF(S4,"PLAN")+COUNTIF(S4,"P")+COUNTIF(S4,"PC")+COUNTIF(S4,"REC")+COUNTIF(S4,"ARM")+COUNTIF(S4,"C")+COUNTIF(S4,"COM")+COUNTIF(S4,"AIDE")+COUNTIF(S4,"STE")+COUNTIF(S4,"PHA")+COUNTIF(S4,"D")+COUNTIF(S4,"HYG")+COUNTIF(S4,"PHAR")+COUNTIF(T4,"PLAN")+COUNTIF(T4,"P")+COUNTIF(T4,"PC")+COUNTIF(T4,"REC")+COUNTIF(T4,"ARM")+COUNTIF(T4,"C")+COUNTIF(T4,"COM")+COUNTIF(T4,"AIDE")+COUNTIF(T4,"STE")+COUNTIF(T4,"PHA")+COUNTIF(T4,"D")+COUNTIF(T4,"HYG")+COUNTIF(T4,"PHAR")+COUNTIF(U4,"PLAN")+COUNTIF(U4,"P")+COUNTIF(U4,"PC")+COUNTIF(U4,"REC")+COUNTIF(U4,"ARM")+COUNTIF(U4,"C")+COUNTIF(U4,"COM")+COUNTIF(U4,"AIDE")+COUNTIF(U4,"STE")+COUNTIF(U4,"PHA")+COUNTIF(U4,"D")+COUNTIF(U4,"HYG")+COUNTIF(U4,"PHAR")+COUNTIF(V4,"PLAN")+COUNTIF(V4,"P")+COUNTIF(V4,"PC")+COUNTIF(V4,"REC")+COUNTIF(V4,"ARM")+COUNTIF(V4,"C")+COUNTIF(V4,"COM")+COUNTIF(V4,"AIDE")+COUNTIF(V4,"STE")+COUNTIF(V4,"PHA")+COUNTIF(V4,"D")+COUNTIF(V4,"HYG")+COUNTIF(V4,"PHAR")+COUNTIF(W4,"PLAN")+COUNTIF(W4,"P")+COUNTIF(W4,"PC")+COUNTIF(W4,"REC")+COUNTIF(W4,"ARM")+COUNTIF(W4,"C")+COUNTIF(W4,"COM")+COUNTIF(W4,"AIDE")+COUNTIF(W4,"STE")+COUNTIF(W4,"PHA")+COUNTIF(W4,"D")+COUNTIF(W4,"HYG")+COUNTIF(W4,"PHAR")+COUNTIF(X4,"PLAN")+COUNTIF(X4,"P")+COUNTIF(X4,"PC")+COUNTIF(X4,"REC")+COUNTIF(X4,"ARM")+COUNTIF(X4,"C")+COUNTIF(X4,"COM")+COUNTIF(X4,"AIDE")+COUNTIF(X4,"STE")+COUNTIF(X4,"PHA")+COUNTIF(X4,"D")+COUNTIF(X4,"HYG")+COUNTIF(X4,"PHAR")+COUNTIF(Y4,"PLAN")+COUNTIF(Y4,"P")+COUNTIF(Y4,"PC")+COUNTIF(Y4,"REC")+COUNTIF(Y4,"ARM")+COUNTIF(Y4,"C")+COUNTIF(Y4,"COM")+COUNTIF(Y4,"AIDE")+COUNTIF(Y4,"STE")+COUNTIF(Y4,"PHA")+COUNTIF(Y4,"D")+COUNTIF(Y4,"HYG")+COUNTIF(Y4,"PHAR")+COUNTIF(Z4,"PLAN")+COUNTIF(Z4,"P")+COUNTIF(Z4,"PC")+COUNTIF(Z4,"REC")+COUNTIF(Z4,"ARM")+COUNTIF(Z4,"C")+COUNTIF(Z4,"COM")+COUNTIF(Z4,"AIDE")+COUNTIF(Z4,"STE")+COUNTIF(Z4,"PHA")+COUNTIF(Z4,"D")+COUNTIF(Z4,"HYG")+COUNTIF(Z4,"PHAR")+COUNTIF(AA4,"PLAN")+COUNTIF(AA4,"P")+COUNTIF(AA4,"PC")+COUNTIF(AA4,"REC")+COUNTIF(AA4,"ARM")+COUNTIF(AA4,"C")+COUNTIF(AA4,"COM")+COUNTIF(AA4,"AIDE")+COUNTIF(AA4,"STE")+COUNTIF(AA4,"PHA")+COUNTIF(AA4,"D")+COUNTIF(AA4,"HYG")+COUNTIF(AA4,"PHAR")+COUNTIF(AB4,"PLAN")+COUNTIF(AB4,"P")+COUNTIF(AB4,"PC")+COUNTIF(AB4,"REC")+COUNTIF(AB4,"ARM")+COUNTIF(AB4,"C")+COUNTIF(AB4,"COM")+COUNTIF(AB4,"AIDE")+COUNTIF(AB4,"STE")+COUNTIF(AB4,"PHA")+COUNTIF(AB4,"D")+COUNTIF(AB4,"HYG")+COUNTIF(AB4,"PHAR")+COUNTIF(AC4,"PLAN")+COUNTIF(AC4,"P")+COUNTIF(AC4,"PC")+COUNTIF(AC4,"REC")+COUNTIF(AC4,"ARM")+COUNTIF(AC4,"C")+COUNTIF(AC4,"COM")+COUNTIF(AC4,"AIDE")+COUNTIF(AC4,"STE")+COUNTIF(AC4,"PHA")+COUNTIF(AC4,"D")+COUNTIF(AC4,"HYG")+COUNTIF(AC4,"PHAR")+COUNTIF(AD4,"PLAN")+COUNTIF(AD4,"P")+COUNTIF(AD4,"PC")+COUNTIF(AD4,"REC")+COUNTIF(AD4,"ARM")+COUNTIF(AD4,"C")+COUNTIF(AD4,"COM")+COUNTIF(AD4,"AIDE")+COUNTIF(AD4,"STE")+COUNTIF(AD4,"PHA")+COUNTIF(AD4,"D")+COUNTIF(AD4,"HYG")+COUNTIF(AD4,"PHAR")</f>
      </c>
    </row>
    <row r="5" spans="1:34">
      <c r="A5" s="11" t="s">
        <v>54</v>
      </c>
      <c r="B5" s="5"/>
      <c r="C5" s="5"/>
      <c r="D5" s="8" t="s">
        <v>48</v>
      </c>
      <c r="E5" s="8" t="s">
        <v>36</v>
      </c>
      <c r="F5" s="8" t="s">
        <v>46</v>
      </c>
      <c r="G5" s="8" t="s">
        <v>47</v>
      </c>
      <c r="H5" s="8" t="s">
        <v>44</v>
      </c>
      <c r="I5" s="5"/>
      <c r="J5" s="5"/>
      <c r="K5" s="8" t="s">
        <v>55</v>
      </c>
      <c r="L5" s="8" t="s">
        <v>50</v>
      </c>
      <c r="M5" s="8" t="s">
        <v>40</v>
      </c>
      <c r="N5" s="8" t="s">
        <v>52</v>
      </c>
      <c r="O5" s="8" t="s">
        <v>42</v>
      </c>
      <c r="P5" s="5" t="s">
        <v>53</v>
      </c>
      <c r="Q5" s="5" t="s">
        <v>53</v>
      </c>
      <c r="R5" s="8" t="s">
        <v>43</v>
      </c>
      <c r="S5" s="8" t="s">
        <v>56</v>
      </c>
      <c r="T5" s="8" t="s">
        <v>57</v>
      </c>
      <c r="U5" s="8" t="s">
        <v>40</v>
      </c>
      <c r="V5" s="8" t="s">
        <v>49</v>
      </c>
      <c r="W5" s="5" t="s">
        <v>58</v>
      </c>
      <c r="X5" s="5" t="s">
        <v>58</v>
      </c>
      <c r="Y5" s="8" t="s">
        <v>56</v>
      </c>
      <c r="Z5" s="8" t="s">
        <v>51</v>
      </c>
      <c r="AA5" s="8" t="s">
        <v>59</v>
      </c>
      <c r="AB5" s="8" t="s">
        <v>46</v>
      </c>
      <c r="AC5" s="8" t="s">
        <v>45</v>
      </c>
      <c r="AD5" s="5"/>
      <c r="AE5" s="15">
        <f>COUNTIF(C5,"V6O")+COUNTIF(C5,"V4O")+COUNTIF(D5,"V6O")+COUNTIF(D5,"V4O")+COUNTIF(E5,"V6O")+COUNTIF(E5,"V4O")+COUNTIF(F5,"V6O")+COUNTIF(F5,"V4O")+COUNTIF(G5,"V6O")+COUNTIF(G5,"V4O")+COUNTIF(H5,"V6O")+COUNTIF(H5,"V4O")+COUNTIF(I5,"V6O")+COUNTIF(I5,"V4O")+COUNTIF(J5,"V6O")+COUNTIF(J5,"V4O")+COUNTIF(K5,"V6O")+COUNTIF(K5,"V4O")+COUNTIF(L5,"V6O")+COUNTIF(L5,"V4O")+COUNTIF(M5,"V6O")+COUNTIF(M5,"V4O")+COUNTIF(N5,"V6O")+COUNTIF(N5,"V4O")+COUNTIF(O5,"V6O")+COUNTIF(O5,"V4O")+COUNTIF(P5,"V6O")+COUNTIF(P5,"V4O")+COUNTIF(Q5,"V6O")+COUNTIF(Q5,"V4O")+COUNTIF(R5,"V6O")+COUNTIF(R5,"V4O")+COUNTIF(S5,"V6O")+COUNTIF(S5,"V4O")+COUNTIF(T5,"V6O")+COUNTIF(T5,"V4O")+COUNTIF(U5,"V6O")+COUNTIF(U5,"V4O")+COUNTIF(V5,"V6O")+COUNTIF(V5,"V4O")+COUNTIF(W5,"V6O")+COUNTIF(W5,"V4O")+COUNTIF(X5,"V6O")+COUNTIF(X5,"V4O")+COUNTIF(Y5,"V6O")+COUNTIF(Y5,"V4O")+COUNTIF(Z5,"V6O")+COUNTIF(Z5,"V4O")+COUNTIF(AA5,"V6O")+COUNTIF(AA5,"V4O")+COUNTIF(AB5,"V6O")+COUNTIF(AB5,"V4O")+COUNTIF(AC5,"V6O")+COUNTIF(AC5,"V4O")+COUNTIF(AD5,"V6O")+COUNTIF(AD5,"V4O")</f>
      </c>
      <c r="AF5" s="8">
        <f>COUNTIF(C5,"VA")+COUNTIF(C5,"DA")+COUNTIF(D5,"VA")+COUNTIF(D5,"DA")+COUNTIF(E5,"VA")+COUNTIF(E5,"DA")+COUNTIF(F5,"VA")+COUNTIF(F5,"DA")+COUNTIF(G5,"VA")+COUNTIF(G5,"DA")+COUNTIF(H5,"VA")+COUNTIF(H5,"DA")+COUNTIF(I5,"VA")+COUNTIF(I5,"DA")+COUNTIF(J5,"VA")+COUNTIF(J5,"DA")+COUNTIF(K5,"VA")+COUNTIF(K5,"DA")+COUNTIF(L5,"VA")+COUNTIF(L5,"DA")+COUNTIF(M5,"VA")+COUNTIF(M5,"DA")+COUNTIF(N5,"VA")+COUNTIF(N5,"DA")+COUNTIF(O5,"VA")+COUNTIF(O5,"DA")+COUNTIF(P5,"VA")+COUNTIF(P5,"DA")+COUNTIF(Q5,"VA")+COUNTIF(Q5,"DA")+COUNTIF(R5,"VA")+COUNTIF(R5,"DA")+COUNTIF(S5,"VA")+COUNTIF(S5,"DA")+COUNTIF(T5,"VA")+COUNTIF(T5,"DA")+COUNTIF(U5,"VA")+COUNTIF(U5,"DA")+COUNTIF(V5,"VA")+COUNTIF(V5,"DA")+COUNTIF(W5,"VA")+COUNTIF(W5,"DA")+COUNTIF(X5,"VA")+COUNTIF(X5,"DA")+COUNTIF(Y5,"VA")+COUNTIF(Y5,"DA")+COUNTIF(Z5,"VA")+COUNTIF(Z5,"DA")+COUNTIF(AA5,"VA")+COUNTIF(AA5,"DA")+COUNTIF(AB5,"VA")+COUNTIF(AB5,"DA")+COUNTIF(AC5,"VA")+COUNTIF(AC5,"DA")+COUNTIF(AD5,"VA")+COUNTIF(AD5,"DA")</f>
      </c>
      <c r="AG5" s="8">
        <f>COUNTIF(C5,"A2")+COUNTIF(C5,"V9S8")+COUNTIF(C5,"V9S9")+COUNTIF(C5,"V9S10")+COUNTIF(C5,"V9A")+COUNTIF(C5,"VA")+COUNTIF(C5,"V9S4")+COUNTIF(D5,"A2")+COUNTIF(D5,"V9S8")+COUNTIF(D5,"V9S9")+COUNTIF(D5,"V9S10")+COUNTIF(D5,"V9A")+COUNTIF(D5,"VA")+COUNTIF(D5,"V9S4")+COUNTIF(E5,"A2")+COUNTIF(E5,"V9S8")+COUNTIF(E5,"V9S9")+COUNTIF(E5,"V9S10")+COUNTIF(E5,"V9A")+COUNTIF(E5,"VA")+COUNTIF(E5,"V9S4")+COUNTIF(F5,"A2")+COUNTIF(F5,"V9S8")+COUNTIF(F5,"V9S9")+COUNTIF(F5,"V9S10")+COUNTIF(F5,"V9A")+COUNTIF(F5,"VA")+COUNTIF(F5,"V9S4")+COUNTIF(G5,"A2")+COUNTIF(G5,"V9S8")+COUNTIF(G5,"V9S9")+COUNTIF(G5,"V9S10")+COUNTIF(G5,"V9A")+COUNTIF(G5,"VA")+COUNTIF(G5,"V9S4")+COUNTIF(H5,"A2")+COUNTIF(H5,"V9S8")+COUNTIF(H5,"V9S9")+COUNTIF(H5,"V9S10")+COUNTIF(H5,"V9A")+COUNTIF(H5,"VA")+COUNTIF(H5,"V9S4")+COUNTIF(I5,"A2")+COUNTIF(I5,"V9S8")+COUNTIF(I5,"V9S9")+COUNTIF(I5,"V9S10")+COUNTIF(I5,"V9A")+COUNTIF(I5,"VA")+COUNTIF(I5,"V9S4")+COUNTIF(J5,"A2")+COUNTIF(J5,"V9S8")+COUNTIF(J5,"V9S9")+COUNTIF(J5,"V9S10")+COUNTIF(J5,"V9A")+COUNTIF(J5,"VA")+COUNTIF(J5,"V9S4")+COUNTIF(K5,"A2")+COUNTIF(K5,"V9S8")+COUNTIF(K5,"V9S9")+COUNTIF(K5,"V9S10")+COUNTIF(K5,"V9A")+COUNTIF(K5,"VA")+COUNTIF(K5,"V9S4")+COUNTIF(L5,"A2")+COUNTIF(L5,"V9S8")+COUNTIF(L5,"V9S9")+COUNTIF(L5,"V9S10")+COUNTIF(L5,"V9A")+COUNTIF(L5,"VA")+COUNTIF(L5,"V9S4")+COUNTIF(M5,"A2")+COUNTIF(M5,"V9S8")+COUNTIF(M5,"V9S9")+COUNTIF(M5,"V9S10")+COUNTIF(M5,"V9A")+COUNTIF(M5,"VA")+COUNTIF(M5,"V9S4")+COUNTIF(N5,"A2")+COUNTIF(N5,"V9S8")+COUNTIF(N5,"V9S9")+COUNTIF(N5,"V9S10")+COUNTIF(N5,"V9A")+COUNTIF(N5,"VA")+COUNTIF(N5,"V9S4")+COUNTIF(O5,"A2")+COUNTIF(O5,"V9S8")+COUNTIF(O5,"V9S9")+COUNTIF(O5,"V9S10")+COUNTIF(O5,"V9A")+COUNTIF(O5,"VA")+COUNTIF(O5,"V9S4")+COUNTIF(P5,"A2")+COUNTIF(P5,"V9S8")+COUNTIF(P5,"V9S9")+COUNTIF(P5,"V9S10")+COUNTIF(P5,"V9A")+COUNTIF(P5,"VA")+COUNTIF(P5,"V9S4")+COUNTIF(Q5,"A2")+COUNTIF(Q5,"V9S8")+COUNTIF(Q5,"V9S9")+COUNTIF(Q5,"V9S10")+COUNTIF(Q5,"V9A")+COUNTIF(Q5,"VA")+COUNTIF(Q5,"V9S4")+COUNTIF(R5,"A2")+COUNTIF(R5,"V9S8")+COUNTIF(R5,"V9S9")+COUNTIF(R5,"V9S10")+COUNTIF(R5,"V9A")+COUNTIF(R5,"VA")+COUNTIF(R5,"V9S4")+COUNTIF(S5,"A2")+COUNTIF(S5,"V9S8")+COUNTIF(S5,"V9S9")+COUNTIF(S5,"V9S10")+COUNTIF(S5,"V9A")+COUNTIF(S5,"VA")+COUNTIF(S5,"V9S4")+COUNTIF(T5,"A2")+COUNTIF(T5,"V9S8")+COUNTIF(T5,"V9S9")+COUNTIF(T5,"V9S10")+COUNTIF(T5,"V9A")+COUNTIF(T5,"VA")+COUNTIF(T5,"V9S4")+COUNTIF(U5,"A2")+COUNTIF(U5,"V9S8")+COUNTIF(U5,"V9S9")+COUNTIF(U5,"V9S10")+COUNTIF(U5,"V9A")+COUNTIF(U5,"VA")+COUNTIF(U5,"V9S4")+COUNTIF(V5,"A2")+COUNTIF(V5,"V9S8")+COUNTIF(V5,"V9S9")+COUNTIF(V5,"V9S10")+COUNTIF(V5,"V9A")+COUNTIF(V5,"VA")+COUNTIF(V5,"V9S4")+COUNTIF(W5,"A2")+COUNTIF(W5,"V9S8")+COUNTIF(W5,"V9S9")+COUNTIF(W5,"V9S10")+COUNTIF(W5,"V9A")+COUNTIF(W5,"VA")+COUNTIF(W5,"V9S4")+COUNTIF(X5,"A2")+COUNTIF(X5,"V9S8")+COUNTIF(X5,"V9S9")+COUNTIF(X5,"V9S10")+COUNTIF(X5,"V9A")+COUNTIF(X5,"VA")+COUNTIF(X5,"V9S4")+COUNTIF(Y5,"A2")+COUNTIF(Y5,"V9S8")+COUNTIF(Y5,"V9S9")+COUNTIF(Y5,"V9S10")+COUNTIF(Y5,"V9A")+COUNTIF(Y5,"VA")+COUNTIF(Y5,"V9S4")+COUNTIF(Z5,"A2")+COUNTIF(Z5,"V9S8")+COUNTIF(Z5,"V9S9")+COUNTIF(Z5,"V9S10")+COUNTIF(Z5,"V9A")+COUNTIF(Z5,"VA")+COUNTIF(Z5,"V9S4")+COUNTIF(AA5,"A2")+COUNTIF(AA5,"V9S8")+COUNTIF(AA5,"V9S9")+COUNTIF(AA5,"V9S10")+COUNTIF(AA5,"V9A")+COUNTIF(AA5,"VA")+COUNTIF(AA5,"V9S4")+COUNTIF(AB5,"A2")+COUNTIF(AB5,"V9S8")+COUNTIF(AB5,"V9S9")+COUNTIF(AB5,"V9S10")+COUNTIF(AB5,"V9A")+COUNTIF(AB5,"VA")+COUNTIF(AB5,"V9S4")+COUNTIF(AC5,"A2")+COUNTIF(AC5,"V9S8")+COUNTIF(AC5,"V9S9")+COUNTIF(AC5,"V9S10")+COUNTIF(AC5,"V9A")+COUNTIF(AC5,"VA")+COUNTIF(AC5,"V9S4")+COUNTIF(AD5,"A2")+COUNTIF(AD5,"V9S8")+COUNTIF(AD5,"V9S9")+COUNTIF(AD5,"V9S10")+COUNTIF(AD5,"V9A")+COUNTIF(AD5,"VA")+COUNTIF(AD5,"V9S4")</f>
      </c>
      <c r="AH5" s="8">
        <f>COUNTIF(C5,"PLAN")+COUNTIF(C5,"P")+COUNTIF(C5,"PC")+COUNTIF(C5,"REC")+COUNTIF(C5,"ARM")+COUNTIF(C5,"C")+COUNTIF(C5,"COM")+COUNTIF(C5,"AIDE")+COUNTIF(C5,"STE")+COUNTIF(C5,"PHA")+COUNTIF(C5,"D")+COUNTIF(C5,"HYG")+COUNTIF(C5,"PHAR")+COUNTIF(D5,"PLAN")+COUNTIF(D5,"P")+COUNTIF(D5,"PC")+COUNTIF(D5,"REC")+COUNTIF(D5,"ARM")+COUNTIF(D5,"C")+COUNTIF(D5,"COM")+COUNTIF(D5,"AIDE")+COUNTIF(D5,"STE")+COUNTIF(D5,"PHA")+COUNTIF(D5,"D")+COUNTIF(D5,"HYG")+COUNTIF(D5,"PHAR")+COUNTIF(E5,"PLAN")+COUNTIF(E5,"P")+COUNTIF(E5,"PC")+COUNTIF(E5,"REC")+COUNTIF(E5,"ARM")+COUNTIF(E5,"C")+COUNTIF(E5,"COM")+COUNTIF(E5,"AIDE")+COUNTIF(E5,"STE")+COUNTIF(E5,"PHA")+COUNTIF(E5,"D")+COUNTIF(E5,"HYG")+COUNTIF(E5,"PHAR")+COUNTIF(F5,"PLAN")+COUNTIF(F5,"P")+COUNTIF(F5,"PC")+COUNTIF(F5,"REC")+COUNTIF(F5,"ARM")+COUNTIF(F5,"C")+COUNTIF(F5,"COM")+COUNTIF(F5,"AIDE")+COUNTIF(F5,"STE")+COUNTIF(F5,"PHA")+COUNTIF(F5,"D")+COUNTIF(F5,"HYG")+COUNTIF(F5,"PHAR")+COUNTIF(G5,"PLAN")+COUNTIF(G5,"P")+COUNTIF(G5,"PC")+COUNTIF(G5,"REC")+COUNTIF(G5,"ARM")+COUNTIF(G5,"C")+COUNTIF(G5,"COM")+COUNTIF(G5,"AIDE")+COUNTIF(G5,"STE")+COUNTIF(G5,"PHA")+COUNTIF(G5,"D")+COUNTIF(G5,"HYG")+COUNTIF(G5,"PHAR")+COUNTIF(H5,"PLAN")+COUNTIF(H5,"P")+COUNTIF(H5,"PC")+COUNTIF(H5,"REC")+COUNTIF(H5,"ARM")+COUNTIF(H5,"C")+COUNTIF(H5,"COM")+COUNTIF(H5,"AIDE")+COUNTIF(H5,"STE")+COUNTIF(H5,"PHA")+COUNTIF(H5,"D")+COUNTIF(H5,"HYG")+COUNTIF(H5,"PHAR")+COUNTIF(I5,"PLAN")+COUNTIF(I5,"P")+COUNTIF(I5,"PC")+COUNTIF(I5,"REC")+COUNTIF(I5,"ARM")+COUNTIF(I5,"C")+COUNTIF(I5,"COM")+COUNTIF(I5,"AIDE")+COUNTIF(I5,"STE")+COUNTIF(I5,"PHA")+COUNTIF(I5,"D")+COUNTIF(I5,"HYG")+COUNTIF(I5,"PHAR")+COUNTIF(J5,"PLAN")+COUNTIF(J5,"P")+COUNTIF(J5,"PC")+COUNTIF(J5,"REC")+COUNTIF(J5,"ARM")+COUNTIF(J5,"C")+COUNTIF(J5,"COM")+COUNTIF(J5,"AIDE")+COUNTIF(J5,"STE")+COUNTIF(J5,"PHA")+COUNTIF(J5,"D")+COUNTIF(J5,"HYG")+COUNTIF(J5,"PHAR")+COUNTIF(K5,"PLAN")+COUNTIF(K5,"P")+COUNTIF(K5,"PC")+COUNTIF(K5,"REC")+COUNTIF(K5,"ARM")+COUNTIF(K5,"C")+COUNTIF(K5,"COM")+COUNTIF(K5,"AIDE")+COUNTIF(K5,"STE")+COUNTIF(K5,"PHA")+COUNTIF(K5,"D")+COUNTIF(K5,"HYG")+COUNTIF(K5,"PHAR")+COUNTIF(L5,"PLAN")+COUNTIF(L5,"P")+COUNTIF(L5,"PC")+COUNTIF(L5,"REC")+COUNTIF(L5,"ARM")+COUNTIF(L5,"C")+COUNTIF(L5,"COM")+COUNTIF(L5,"AIDE")+COUNTIF(L5,"STE")+COUNTIF(L5,"PHA")+COUNTIF(L5,"D")+COUNTIF(L5,"HYG")+COUNTIF(L5,"PHAR")+COUNTIF(M5,"PLAN")+COUNTIF(M5,"P")+COUNTIF(M5,"PC")+COUNTIF(M5,"REC")+COUNTIF(M5,"ARM")+COUNTIF(M5,"C")+COUNTIF(M5,"COM")+COUNTIF(M5,"AIDE")+COUNTIF(M5,"STE")+COUNTIF(M5,"PHA")+COUNTIF(M5,"D")+COUNTIF(M5,"HYG")+COUNTIF(M5,"PHAR")+COUNTIF(N5,"PLAN")+COUNTIF(N5,"P")+COUNTIF(N5,"PC")+COUNTIF(N5,"REC")+COUNTIF(N5,"ARM")+COUNTIF(N5,"C")+COUNTIF(N5,"COM")+COUNTIF(N5,"AIDE")+COUNTIF(N5,"STE")+COUNTIF(N5,"PHA")+COUNTIF(N5,"D")+COUNTIF(N5,"HYG")+COUNTIF(N5,"PHAR")+COUNTIF(O5,"PLAN")+COUNTIF(O5,"P")+COUNTIF(O5,"PC")+COUNTIF(O5,"REC")+COUNTIF(O5,"ARM")+COUNTIF(O5,"C")+COUNTIF(O5,"COM")+COUNTIF(O5,"AIDE")+COUNTIF(O5,"STE")+COUNTIF(O5,"PHA")+COUNTIF(O5,"D")+COUNTIF(O5,"HYG")+COUNTIF(O5,"PHAR")+COUNTIF(P5,"PLAN")+COUNTIF(P5,"P")+COUNTIF(P5,"PC")+COUNTIF(P5,"REC")+COUNTIF(P5,"ARM")+COUNTIF(P5,"C")+COUNTIF(P5,"COM")+COUNTIF(P5,"AIDE")+COUNTIF(P5,"STE")+COUNTIF(P5,"PHA")+COUNTIF(P5,"D")+COUNTIF(P5,"HYG")+COUNTIF(P5,"PHAR")+COUNTIF(Q5,"PLAN")+COUNTIF(Q5,"P")+COUNTIF(Q5,"PC")+COUNTIF(Q5,"REC")+COUNTIF(Q5,"ARM")+COUNTIF(Q5,"C")+COUNTIF(Q5,"COM")+COUNTIF(Q5,"AIDE")+COUNTIF(Q5,"STE")+COUNTIF(Q5,"PHA")+COUNTIF(Q5,"D")+COUNTIF(Q5,"HYG")+COUNTIF(Q5,"PHAR")+COUNTIF(R5,"PLAN")+COUNTIF(R5,"P")+COUNTIF(R5,"PC")+COUNTIF(R5,"REC")+COUNTIF(R5,"ARM")+COUNTIF(R5,"C")+COUNTIF(R5,"COM")+COUNTIF(R5,"AIDE")+COUNTIF(R5,"STE")+COUNTIF(R5,"PHA")+COUNTIF(R5,"D")+COUNTIF(R5,"HYG")+COUNTIF(R5,"PHAR")+COUNTIF(S5,"PLAN")+COUNTIF(S5,"P")+COUNTIF(S5,"PC")+COUNTIF(S5,"REC")+COUNTIF(S5,"ARM")+COUNTIF(S5,"C")+COUNTIF(S5,"COM")+COUNTIF(S5,"AIDE")+COUNTIF(S5,"STE")+COUNTIF(S5,"PHA")+COUNTIF(S5,"D")+COUNTIF(S5,"HYG")+COUNTIF(S5,"PHAR")+COUNTIF(T5,"PLAN")+COUNTIF(T5,"P")+COUNTIF(T5,"PC")+COUNTIF(T5,"REC")+COUNTIF(T5,"ARM")+COUNTIF(T5,"C")+COUNTIF(T5,"COM")+COUNTIF(T5,"AIDE")+COUNTIF(T5,"STE")+COUNTIF(T5,"PHA")+COUNTIF(T5,"D")+COUNTIF(T5,"HYG")+COUNTIF(T5,"PHAR")+COUNTIF(U5,"PLAN")+COUNTIF(U5,"P")+COUNTIF(U5,"PC")+COUNTIF(U5,"REC")+COUNTIF(U5,"ARM")+COUNTIF(U5,"C")+COUNTIF(U5,"COM")+COUNTIF(U5,"AIDE")+COUNTIF(U5,"STE")+COUNTIF(U5,"PHA")+COUNTIF(U5,"D")+COUNTIF(U5,"HYG")+COUNTIF(U5,"PHAR")+COUNTIF(V5,"PLAN")+COUNTIF(V5,"P")+COUNTIF(V5,"PC")+COUNTIF(V5,"REC")+COUNTIF(V5,"ARM")+COUNTIF(V5,"C")+COUNTIF(V5,"COM")+COUNTIF(V5,"AIDE")+COUNTIF(V5,"STE")+COUNTIF(V5,"PHA")+COUNTIF(V5,"D")+COUNTIF(V5,"HYG")+COUNTIF(V5,"PHAR")+COUNTIF(W5,"PLAN")+COUNTIF(W5,"P")+COUNTIF(W5,"PC")+COUNTIF(W5,"REC")+COUNTIF(W5,"ARM")+COUNTIF(W5,"C")+COUNTIF(W5,"COM")+COUNTIF(W5,"AIDE")+COUNTIF(W5,"STE")+COUNTIF(W5,"PHA")+COUNTIF(W5,"D")+COUNTIF(W5,"HYG")+COUNTIF(W5,"PHAR")+COUNTIF(X5,"PLAN")+COUNTIF(X5,"P")+COUNTIF(X5,"PC")+COUNTIF(X5,"REC")+COUNTIF(X5,"ARM")+COUNTIF(X5,"C")+COUNTIF(X5,"COM")+COUNTIF(X5,"AIDE")+COUNTIF(X5,"STE")+COUNTIF(X5,"PHA")+COUNTIF(X5,"D")+COUNTIF(X5,"HYG")+COUNTIF(X5,"PHAR")+COUNTIF(Y5,"PLAN")+COUNTIF(Y5,"P")+COUNTIF(Y5,"PC")+COUNTIF(Y5,"REC")+COUNTIF(Y5,"ARM")+COUNTIF(Y5,"C")+COUNTIF(Y5,"COM")+COUNTIF(Y5,"AIDE")+COUNTIF(Y5,"STE")+COUNTIF(Y5,"PHA")+COUNTIF(Y5,"D")+COUNTIF(Y5,"HYG")+COUNTIF(Y5,"PHAR")+COUNTIF(Z5,"PLAN")+COUNTIF(Z5,"P")+COUNTIF(Z5,"PC")+COUNTIF(Z5,"REC")+COUNTIF(Z5,"ARM")+COUNTIF(Z5,"C")+COUNTIF(Z5,"COM")+COUNTIF(Z5,"AIDE")+COUNTIF(Z5,"STE")+COUNTIF(Z5,"PHA")+COUNTIF(Z5,"D")+COUNTIF(Z5,"HYG")+COUNTIF(Z5,"PHAR")+COUNTIF(AA5,"PLAN")+COUNTIF(AA5,"P")+COUNTIF(AA5,"PC")+COUNTIF(AA5,"REC")+COUNTIF(AA5,"ARM")+COUNTIF(AA5,"C")+COUNTIF(AA5,"COM")+COUNTIF(AA5,"AIDE")+COUNTIF(AA5,"STE")+COUNTIF(AA5,"PHA")+COUNTIF(AA5,"D")+COUNTIF(AA5,"HYG")+COUNTIF(AA5,"PHAR")+COUNTIF(AB5,"PLAN")+COUNTIF(AB5,"P")+COUNTIF(AB5,"PC")+COUNTIF(AB5,"REC")+COUNTIF(AB5,"ARM")+COUNTIF(AB5,"C")+COUNTIF(AB5,"COM")+COUNTIF(AB5,"AIDE")+COUNTIF(AB5,"STE")+COUNTIF(AB5,"PHA")+COUNTIF(AB5,"D")+COUNTIF(AB5,"HYG")+COUNTIF(AB5,"PHAR")+COUNTIF(AC5,"PLAN")+COUNTIF(AC5,"P")+COUNTIF(AC5,"PC")+COUNTIF(AC5,"REC")+COUNTIF(AC5,"ARM")+COUNTIF(AC5,"C")+COUNTIF(AC5,"COM")+COUNTIF(AC5,"AIDE")+COUNTIF(AC5,"STE")+COUNTIF(AC5,"PHA")+COUNTIF(AC5,"D")+COUNTIF(AC5,"HYG")+COUNTIF(AC5,"PHAR")+COUNTIF(AD5,"PLAN")+COUNTIF(AD5,"P")+COUNTIF(AD5,"PC")+COUNTIF(AD5,"REC")+COUNTIF(AD5,"ARM")+COUNTIF(AD5,"C")+COUNTIF(AD5,"COM")+COUNTIF(AD5,"AIDE")+COUNTIF(AD5,"STE")+COUNTIF(AD5,"PHA")+COUNTIF(AD5,"D")+COUNTIF(AD5,"HYG")+COUNTIF(AD5,"PHAR")</f>
      </c>
    </row>
    <row r="6" spans="1:34">
      <c r="A6" s="11" t="s">
        <v>60</v>
      </c>
      <c r="B6" s="5"/>
      <c r="C6" s="5"/>
      <c r="D6" s="8" t="s">
        <v>46</v>
      </c>
      <c r="E6" s="8" t="s">
        <v>51</v>
      </c>
      <c r="F6" s="8" t="s">
        <v>52</v>
      </c>
      <c r="G6" s="8" t="s">
        <v>45</v>
      </c>
      <c r="H6" s="8" t="s">
        <v>46</v>
      </c>
      <c r="I6" s="5"/>
      <c r="J6" s="5"/>
      <c r="K6" s="8" t="s">
        <v>40</v>
      </c>
      <c r="L6" s="8" t="s">
        <v>61</v>
      </c>
      <c r="M6" s="8" t="s">
        <v>46</v>
      </c>
      <c r="N6" s="8" t="s">
        <v>39</v>
      </c>
      <c r="O6" s="8" t="s">
        <v>48</v>
      </c>
      <c r="P6" s="5"/>
      <c r="Q6" s="5"/>
      <c r="R6" s="8" t="s">
        <v>37</v>
      </c>
      <c r="S6" s="8" t="s">
        <v>37</v>
      </c>
      <c r="T6" s="8" t="s">
        <v>38</v>
      </c>
      <c r="U6" s="8" t="s">
        <v>38</v>
      </c>
      <c r="V6" s="8" t="s">
        <v>38</v>
      </c>
      <c r="W6" s="5"/>
      <c r="X6" s="5"/>
      <c r="Y6" s="8" t="s">
        <v>62</v>
      </c>
      <c r="Z6" s="8" t="s">
        <v>40</v>
      </c>
      <c r="AA6" s="8" t="s">
        <v>63</v>
      </c>
      <c r="AB6" s="8" t="s">
        <v>36</v>
      </c>
      <c r="AC6" s="8" t="s">
        <v>55</v>
      </c>
      <c r="AD6" s="5"/>
      <c r="AE6" s="15">
        <f>COUNTIF(C6,"V6O")+COUNTIF(C6,"V4O")+COUNTIF(D6,"V6O")+COUNTIF(D6,"V4O")+COUNTIF(E6,"V6O")+COUNTIF(E6,"V4O")+COUNTIF(F6,"V6O")+COUNTIF(F6,"V4O")+COUNTIF(G6,"V6O")+COUNTIF(G6,"V4O")+COUNTIF(H6,"V6O")+COUNTIF(H6,"V4O")+COUNTIF(I6,"V6O")+COUNTIF(I6,"V4O")+COUNTIF(J6,"V6O")+COUNTIF(J6,"V4O")+COUNTIF(K6,"V6O")+COUNTIF(K6,"V4O")+COUNTIF(L6,"V6O")+COUNTIF(L6,"V4O")+COUNTIF(M6,"V6O")+COUNTIF(M6,"V4O")+COUNTIF(N6,"V6O")+COUNTIF(N6,"V4O")+COUNTIF(O6,"V6O")+COUNTIF(O6,"V4O")+COUNTIF(P6,"V6O")+COUNTIF(P6,"V4O")+COUNTIF(Q6,"V6O")+COUNTIF(Q6,"V4O")+COUNTIF(R6,"V6O")+COUNTIF(R6,"V4O")+COUNTIF(S6,"V6O")+COUNTIF(S6,"V4O")+COUNTIF(T6,"V6O")+COUNTIF(T6,"V4O")+COUNTIF(U6,"V6O")+COUNTIF(U6,"V4O")+COUNTIF(V6,"V6O")+COUNTIF(V6,"V4O")+COUNTIF(W6,"V6O")+COUNTIF(W6,"V4O")+COUNTIF(X6,"V6O")+COUNTIF(X6,"V4O")+COUNTIF(Y6,"V6O")+COUNTIF(Y6,"V4O")+COUNTIF(Z6,"V6O")+COUNTIF(Z6,"V4O")+COUNTIF(AA6,"V6O")+COUNTIF(AA6,"V4O")+COUNTIF(AB6,"V6O")+COUNTIF(AB6,"V4O")+COUNTIF(AC6,"V6O")+COUNTIF(AC6,"V4O")+COUNTIF(AD6,"V6O")+COUNTIF(AD6,"V4O")</f>
      </c>
      <c r="AF6" s="8">
        <f>COUNTIF(C6,"VA")+COUNTIF(C6,"DA")+COUNTIF(D6,"VA")+COUNTIF(D6,"DA")+COUNTIF(E6,"VA")+COUNTIF(E6,"DA")+COUNTIF(F6,"VA")+COUNTIF(F6,"DA")+COUNTIF(G6,"VA")+COUNTIF(G6,"DA")+COUNTIF(H6,"VA")+COUNTIF(H6,"DA")+COUNTIF(I6,"VA")+COUNTIF(I6,"DA")+COUNTIF(J6,"VA")+COUNTIF(J6,"DA")+COUNTIF(K6,"VA")+COUNTIF(K6,"DA")+COUNTIF(L6,"VA")+COUNTIF(L6,"DA")+COUNTIF(M6,"VA")+COUNTIF(M6,"DA")+COUNTIF(N6,"VA")+COUNTIF(N6,"DA")+COUNTIF(O6,"VA")+COUNTIF(O6,"DA")+COUNTIF(P6,"VA")+COUNTIF(P6,"DA")+COUNTIF(Q6,"VA")+COUNTIF(Q6,"DA")+COUNTIF(R6,"VA")+COUNTIF(R6,"DA")+COUNTIF(S6,"VA")+COUNTIF(S6,"DA")+COUNTIF(T6,"VA")+COUNTIF(T6,"DA")+COUNTIF(U6,"VA")+COUNTIF(U6,"DA")+COUNTIF(V6,"VA")+COUNTIF(V6,"DA")+COUNTIF(W6,"VA")+COUNTIF(W6,"DA")+COUNTIF(X6,"VA")+COUNTIF(X6,"DA")+COUNTIF(Y6,"VA")+COUNTIF(Y6,"DA")+COUNTIF(Z6,"VA")+COUNTIF(Z6,"DA")+COUNTIF(AA6,"VA")+COUNTIF(AA6,"DA")+COUNTIF(AB6,"VA")+COUNTIF(AB6,"DA")+COUNTIF(AC6,"VA")+COUNTIF(AC6,"DA")+COUNTIF(AD6,"VA")+COUNTIF(AD6,"DA")</f>
      </c>
      <c r="AG6" s="8">
        <f>COUNTIF(C6,"A2")+COUNTIF(C6,"V9S8")+COUNTIF(C6,"V9S9")+COUNTIF(C6,"V9S10")+COUNTIF(C6,"V9A")+COUNTIF(C6,"VA")+COUNTIF(C6,"V9S4")+COUNTIF(D6,"A2")+COUNTIF(D6,"V9S8")+COUNTIF(D6,"V9S9")+COUNTIF(D6,"V9S10")+COUNTIF(D6,"V9A")+COUNTIF(D6,"VA")+COUNTIF(D6,"V9S4")+COUNTIF(E6,"A2")+COUNTIF(E6,"V9S8")+COUNTIF(E6,"V9S9")+COUNTIF(E6,"V9S10")+COUNTIF(E6,"V9A")+COUNTIF(E6,"VA")+COUNTIF(E6,"V9S4")+COUNTIF(F6,"A2")+COUNTIF(F6,"V9S8")+COUNTIF(F6,"V9S9")+COUNTIF(F6,"V9S10")+COUNTIF(F6,"V9A")+COUNTIF(F6,"VA")+COUNTIF(F6,"V9S4")+COUNTIF(G6,"A2")+COUNTIF(G6,"V9S8")+COUNTIF(G6,"V9S9")+COUNTIF(G6,"V9S10")+COUNTIF(G6,"V9A")+COUNTIF(G6,"VA")+COUNTIF(G6,"V9S4")+COUNTIF(H6,"A2")+COUNTIF(H6,"V9S8")+COUNTIF(H6,"V9S9")+COUNTIF(H6,"V9S10")+COUNTIF(H6,"V9A")+COUNTIF(H6,"VA")+COUNTIF(H6,"V9S4")+COUNTIF(I6,"A2")+COUNTIF(I6,"V9S8")+COUNTIF(I6,"V9S9")+COUNTIF(I6,"V9S10")+COUNTIF(I6,"V9A")+COUNTIF(I6,"VA")+COUNTIF(I6,"V9S4")+COUNTIF(J6,"A2")+COUNTIF(J6,"V9S8")+COUNTIF(J6,"V9S9")+COUNTIF(J6,"V9S10")+COUNTIF(J6,"V9A")+COUNTIF(J6,"VA")+COUNTIF(J6,"V9S4")+COUNTIF(K6,"A2")+COUNTIF(K6,"V9S8")+COUNTIF(K6,"V9S9")+COUNTIF(K6,"V9S10")+COUNTIF(K6,"V9A")+COUNTIF(K6,"VA")+COUNTIF(K6,"V9S4")+COUNTIF(L6,"A2")+COUNTIF(L6,"V9S8")+COUNTIF(L6,"V9S9")+COUNTIF(L6,"V9S10")+COUNTIF(L6,"V9A")+COUNTIF(L6,"VA")+COUNTIF(L6,"V9S4")+COUNTIF(M6,"A2")+COUNTIF(M6,"V9S8")+COUNTIF(M6,"V9S9")+COUNTIF(M6,"V9S10")+COUNTIF(M6,"V9A")+COUNTIF(M6,"VA")+COUNTIF(M6,"V9S4")+COUNTIF(N6,"A2")+COUNTIF(N6,"V9S8")+COUNTIF(N6,"V9S9")+COUNTIF(N6,"V9S10")+COUNTIF(N6,"V9A")+COUNTIF(N6,"VA")+COUNTIF(N6,"V9S4")+COUNTIF(O6,"A2")+COUNTIF(O6,"V9S8")+COUNTIF(O6,"V9S9")+COUNTIF(O6,"V9S10")+COUNTIF(O6,"V9A")+COUNTIF(O6,"VA")+COUNTIF(O6,"V9S4")+COUNTIF(P6,"A2")+COUNTIF(P6,"V9S8")+COUNTIF(P6,"V9S9")+COUNTIF(P6,"V9S10")+COUNTIF(P6,"V9A")+COUNTIF(P6,"VA")+COUNTIF(P6,"V9S4")+COUNTIF(Q6,"A2")+COUNTIF(Q6,"V9S8")+COUNTIF(Q6,"V9S9")+COUNTIF(Q6,"V9S10")+COUNTIF(Q6,"V9A")+COUNTIF(Q6,"VA")+COUNTIF(Q6,"V9S4")+COUNTIF(R6,"A2")+COUNTIF(R6,"V9S8")+COUNTIF(R6,"V9S9")+COUNTIF(R6,"V9S10")+COUNTIF(R6,"V9A")+COUNTIF(R6,"VA")+COUNTIF(R6,"V9S4")+COUNTIF(S6,"A2")+COUNTIF(S6,"V9S8")+COUNTIF(S6,"V9S9")+COUNTIF(S6,"V9S10")+COUNTIF(S6,"V9A")+COUNTIF(S6,"VA")+COUNTIF(S6,"V9S4")+COUNTIF(T6,"A2")+COUNTIF(T6,"V9S8")+COUNTIF(T6,"V9S9")+COUNTIF(T6,"V9S10")+COUNTIF(T6,"V9A")+COUNTIF(T6,"VA")+COUNTIF(T6,"V9S4")+COUNTIF(U6,"A2")+COUNTIF(U6,"V9S8")+COUNTIF(U6,"V9S9")+COUNTIF(U6,"V9S10")+COUNTIF(U6,"V9A")+COUNTIF(U6,"VA")+COUNTIF(U6,"V9S4")+COUNTIF(V6,"A2")+COUNTIF(V6,"V9S8")+COUNTIF(V6,"V9S9")+COUNTIF(V6,"V9S10")+COUNTIF(V6,"V9A")+COUNTIF(V6,"VA")+COUNTIF(V6,"V9S4")+COUNTIF(W6,"A2")+COUNTIF(W6,"V9S8")+COUNTIF(W6,"V9S9")+COUNTIF(W6,"V9S10")+COUNTIF(W6,"V9A")+COUNTIF(W6,"VA")+COUNTIF(W6,"V9S4")+COUNTIF(X6,"A2")+COUNTIF(X6,"V9S8")+COUNTIF(X6,"V9S9")+COUNTIF(X6,"V9S10")+COUNTIF(X6,"V9A")+COUNTIF(X6,"VA")+COUNTIF(X6,"V9S4")+COUNTIF(Y6,"A2")+COUNTIF(Y6,"V9S8")+COUNTIF(Y6,"V9S9")+COUNTIF(Y6,"V9S10")+COUNTIF(Y6,"V9A")+COUNTIF(Y6,"VA")+COUNTIF(Y6,"V9S4")+COUNTIF(Z6,"A2")+COUNTIF(Z6,"V9S8")+COUNTIF(Z6,"V9S9")+COUNTIF(Z6,"V9S10")+COUNTIF(Z6,"V9A")+COUNTIF(Z6,"VA")+COUNTIF(Z6,"V9S4")+COUNTIF(AA6,"A2")+COUNTIF(AA6,"V9S8")+COUNTIF(AA6,"V9S9")+COUNTIF(AA6,"V9S10")+COUNTIF(AA6,"V9A")+COUNTIF(AA6,"VA")+COUNTIF(AA6,"V9S4")+COUNTIF(AB6,"A2")+COUNTIF(AB6,"V9S8")+COUNTIF(AB6,"V9S9")+COUNTIF(AB6,"V9S10")+COUNTIF(AB6,"V9A")+COUNTIF(AB6,"VA")+COUNTIF(AB6,"V9S4")+COUNTIF(AC6,"A2")+COUNTIF(AC6,"V9S8")+COUNTIF(AC6,"V9S9")+COUNTIF(AC6,"V9S10")+COUNTIF(AC6,"V9A")+COUNTIF(AC6,"VA")+COUNTIF(AC6,"V9S4")+COUNTIF(AD6,"A2")+COUNTIF(AD6,"V9S8")+COUNTIF(AD6,"V9S9")+COUNTIF(AD6,"V9S10")+COUNTIF(AD6,"V9A")+COUNTIF(AD6,"VA")+COUNTIF(AD6,"V9S4")</f>
      </c>
      <c r="AH6" s="8">
        <f>COUNTIF(C6,"PLAN")+COUNTIF(C6,"P")+COUNTIF(C6,"PC")+COUNTIF(C6,"REC")+COUNTIF(C6,"ARM")+COUNTIF(C6,"C")+COUNTIF(C6,"COM")+COUNTIF(C6,"AIDE")+COUNTIF(C6,"STE")+COUNTIF(C6,"PHA")+COUNTIF(C6,"D")+COUNTIF(C6,"HYG")+COUNTIF(C6,"PHAR")+COUNTIF(D6,"PLAN")+COUNTIF(D6,"P")+COUNTIF(D6,"PC")+COUNTIF(D6,"REC")+COUNTIF(D6,"ARM")+COUNTIF(D6,"C")+COUNTIF(D6,"COM")+COUNTIF(D6,"AIDE")+COUNTIF(D6,"STE")+COUNTIF(D6,"PHA")+COUNTIF(D6,"D")+COUNTIF(D6,"HYG")+COUNTIF(D6,"PHAR")+COUNTIF(E6,"PLAN")+COUNTIF(E6,"P")+COUNTIF(E6,"PC")+COUNTIF(E6,"REC")+COUNTIF(E6,"ARM")+COUNTIF(E6,"C")+COUNTIF(E6,"COM")+COUNTIF(E6,"AIDE")+COUNTIF(E6,"STE")+COUNTIF(E6,"PHA")+COUNTIF(E6,"D")+COUNTIF(E6,"HYG")+COUNTIF(E6,"PHAR")+COUNTIF(F6,"PLAN")+COUNTIF(F6,"P")+COUNTIF(F6,"PC")+COUNTIF(F6,"REC")+COUNTIF(F6,"ARM")+COUNTIF(F6,"C")+COUNTIF(F6,"COM")+COUNTIF(F6,"AIDE")+COUNTIF(F6,"STE")+COUNTIF(F6,"PHA")+COUNTIF(F6,"D")+COUNTIF(F6,"HYG")+COUNTIF(F6,"PHAR")+COUNTIF(G6,"PLAN")+COUNTIF(G6,"P")+COUNTIF(G6,"PC")+COUNTIF(G6,"REC")+COUNTIF(G6,"ARM")+COUNTIF(G6,"C")+COUNTIF(G6,"COM")+COUNTIF(G6,"AIDE")+COUNTIF(G6,"STE")+COUNTIF(G6,"PHA")+COUNTIF(G6,"D")+COUNTIF(G6,"HYG")+COUNTIF(G6,"PHAR")+COUNTIF(H6,"PLAN")+COUNTIF(H6,"P")+COUNTIF(H6,"PC")+COUNTIF(H6,"REC")+COUNTIF(H6,"ARM")+COUNTIF(H6,"C")+COUNTIF(H6,"COM")+COUNTIF(H6,"AIDE")+COUNTIF(H6,"STE")+COUNTIF(H6,"PHA")+COUNTIF(H6,"D")+COUNTIF(H6,"HYG")+COUNTIF(H6,"PHAR")+COUNTIF(I6,"PLAN")+COUNTIF(I6,"P")+COUNTIF(I6,"PC")+COUNTIF(I6,"REC")+COUNTIF(I6,"ARM")+COUNTIF(I6,"C")+COUNTIF(I6,"COM")+COUNTIF(I6,"AIDE")+COUNTIF(I6,"STE")+COUNTIF(I6,"PHA")+COUNTIF(I6,"D")+COUNTIF(I6,"HYG")+COUNTIF(I6,"PHAR")+COUNTIF(J6,"PLAN")+COUNTIF(J6,"P")+COUNTIF(J6,"PC")+COUNTIF(J6,"REC")+COUNTIF(J6,"ARM")+COUNTIF(J6,"C")+COUNTIF(J6,"COM")+COUNTIF(J6,"AIDE")+COUNTIF(J6,"STE")+COUNTIF(J6,"PHA")+COUNTIF(J6,"D")+COUNTIF(J6,"HYG")+COUNTIF(J6,"PHAR")+COUNTIF(K6,"PLAN")+COUNTIF(K6,"P")+COUNTIF(K6,"PC")+COUNTIF(K6,"REC")+COUNTIF(K6,"ARM")+COUNTIF(K6,"C")+COUNTIF(K6,"COM")+COUNTIF(K6,"AIDE")+COUNTIF(K6,"STE")+COUNTIF(K6,"PHA")+COUNTIF(K6,"D")+COUNTIF(K6,"HYG")+COUNTIF(K6,"PHAR")+COUNTIF(L6,"PLAN")+COUNTIF(L6,"P")+COUNTIF(L6,"PC")+COUNTIF(L6,"REC")+COUNTIF(L6,"ARM")+COUNTIF(L6,"C")+COUNTIF(L6,"COM")+COUNTIF(L6,"AIDE")+COUNTIF(L6,"STE")+COUNTIF(L6,"PHA")+COUNTIF(L6,"D")+COUNTIF(L6,"HYG")+COUNTIF(L6,"PHAR")+COUNTIF(M6,"PLAN")+COUNTIF(M6,"P")+COUNTIF(M6,"PC")+COUNTIF(M6,"REC")+COUNTIF(M6,"ARM")+COUNTIF(M6,"C")+COUNTIF(M6,"COM")+COUNTIF(M6,"AIDE")+COUNTIF(M6,"STE")+COUNTIF(M6,"PHA")+COUNTIF(M6,"D")+COUNTIF(M6,"HYG")+COUNTIF(M6,"PHAR")+COUNTIF(N6,"PLAN")+COUNTIF(N6,"P")+COUNTIF(N6,"PC")+COUNTIF(N6,"REC")+COUNTIF(N6,"ARM")+COUNTIF(N6,"C")+COUNTIF(N6,"COM")+COUNTIF(N6,"AIDE")+COUNTIF(N6,"STE")+COUNTIF(N6,"PHA")+COUNTIF(N6,"D")+COUNTIF(N6,"HYG")+COUNTIF(N6,"PHAR")+COUNTIF(O6,"PLAN")+COUNTIF(O6,"P")+COUNTIF(O6,"PC")+COUNTIF(O6,"REC")+COUNTIF(O6,"ARM")+COUNTIF(O6,"C")+COUNTIF(O6,"COM")+COUNTIF(O6,"AIDE")+COUNTIF(O6,"STE")+COUNTIF(O6,"PHA")+COUNTIF(O6,"D")+COUNTIF(O6,"HYG")+COUNTIF(O6,"PHAR")+COUNTIF(P6,"PLAN")+COUNTIF(P6,"P")+COUNTIF(P6,"PC")+COUNTIF(P6,"REC")+COUNTIF(P6,"ARM")+COUNTIF(P6,"C")+COUNTIF(P6,"COM")+COUNTIF(P6,"AIDE")+COUNTIF(P6,"STE")+COUNTIF(P6,"PHA")+COUNTIF(P6,"D")+COUNTIF(P6,"HYG")+COUNTIF(P6,"PHAR")+COUNTIF(Q6,"PLAN")+COUNTIF(Q6,"P")+COUNTIF(Q6,"PC")+COUNTIF(Q6,"REC")+COUNTIF(Q6,"ARM")+COUNTIF(Q6,"C")+COUNTIF(Q6,"COM")+COUNTIF(Q6,"AIDE")+COUNTIF(Q6,"STE")+COUNTIF(Q6,"PHA")+COUNTIF(Q6,"D")+COUNTIF(Q6,"HYG")+COUNTIF(Q6,"PHAR")+COUNTIF(R6,"PLAN")+COUNTIF(R6,"P")+COUNTIF(R6,"PC")+COUNTIF(R6,"REC")+COUNTIF(R6,"ARM")+COUNTIF(R6,"C")+COUNTIF(R6,"COM")+COUNTIF(R6,"AIDE")+COUNTIF(R6,"STE")+COUNTIF(R6,"PHA")+COUNTIF(R6,"D")+COUNTIF(R6,"HYG")+COUNTIF(R6,"PHAR")+COUNTIF(S6,"PLAN")+COUNTIF(S6,"P")+COUNTIF(S6,"PC")+COUNTIF(S6,"REC")+COUNTIF(S6,"ARM")+COUNTIF(S6,"C")+COUNTIF(S6,"COM")+COUNTIF(S6,"AIDE")+COUNTIF(S6,"STE")+COUNTIF(S6,"PHA")+COUNTIF(S6,"D")+COUNTIF(S6,"HYG")+COUNTIF(S6,"PHAR")+COUNTIF(T6,"PLAN")+COUNTIF(T6,"P")+COUNTIF(T6,"PC")+COUNTIF(T6,"REC")+COUNTIF(T6,"ARM")+COUNTIF(T6,"C")+COUNTIF(T6,"COM")+COUNTIF(T6,"AIDE")+COUNTIF(T6,"STE")+COUNTIF(T6,"PHA")+COUNTIF(T6,"D")+COUNTIF(T6,"HYG")+COUNTIF(T6,"PHAR")+COUNTIF(U6,"PLAN")+COUNTIF(U6,"P")+COUNTIF(U6,"PC")+COUNTIF(U6,"REC")+COUNTIF(U6,"ARM")+COUNTIF(U6,"C")+COUNTIF(U6,"COM")+COUNTIF(U6,"AIDE")+COUNTIF(U6,"STE")+COUNTIF(U6,"PHA")+COUNTIF(U6,"D")+COUNTIF(U6,"HYG")+COUNTIF(U6,"PHAR")+COUNTIF(V6,"PLAN")+COUNTIF(V6,"P")+COUNTIF(V6,"PC")+COUNTIF(V6,"REC")+COUNTIF(V6,"ARM")+COUNTIF(V6,"C")+COUNTIF(V6,"COM")+COUNTIF(V6,"AIDE")+COUNTIF(V6,"STE")+COUNTIF(V6,"PHA")+COUNTIF(V6,"D")+COUNTIF(V6,"HYG")+COUNTIF(V6,"PHAR")+COUNTIF(W6,"PLAN")+COUNTIF(W6,"P")+COUNTIF(W6,"PC")+COUNTIF(W6,"REC")+COUNTIF(W6,"ARM")+COUNTIF(W6,"C")+COUNTIF(W6,"COM")+COUNTIF(W6,"AIDE")+COUNTIF(W6,"STE")+COUNTIF(W6,"PHA")+COUNTIF(W6,"D")+COUNTIF(W6,"HYG")+COUNTIF(W6,"PHAR")+COUNTIF(X6,"PLAN")+COUNTIF(X6,"P")+COUNTIF(X6,"PC")+COUNTIF(X6,"REC")+COUNTIF(X6,"ARM")+COUNTIF(X6,"C")+COUNTIF(X6,"COM")+COUNTIF(X6,"AIDE")+COUNTIF(X6,"STE")+COUNTIF(X6,"PHA")+COUNTIF(X6,"D")+COUNTIF(X6,"HYG")+COUNTIF(X6,"PHAR")+COUNTIF(Y6,"PLAN")+COUNTIF(Y6,"P")+COUNTIF(Y6,"PC")+COUNTIF(Y6,"REC")+COUNTIF(Y6,"ARM")+COUNTIF(Y6,"C")+COUNTIF(Y6,"COM")+COUNTIF(Y6,"AIDE")+COUNTIF(Y6,"STE")+COUNTIF(Y6,"PHA")+COUNTIF(Y6,"D")+COUNTIF(Y6,"HYG")+COUNTIF(Y6,"PHAR")+COUNTIF(Z6,"PLAN")+COUNTIF(Z6,"P")+COUNTIF(Z6,"PC")+COUNTIF(Z6,"REC")+COUNTIF(Z6,"ARM")+COUNTIF(Z6,"C")+COUNTIF(Z6,"COM")+COUNTIF(Z6,"AIDE")+COUNTIF(Z6,"STE")+COUNTIF(Z6,"PHA")+COUNTIF(Z6,"D")+COUNTIF(Z6,"HYG")+COUNTIF(Z6,"PHAR")+COUNTIF(AA6,"PLAN")+COUNTIF(AA6,"P")+COUNTIF(AA6,"PC")+COUNTIF(AA6,"REC")+COUNTIF(AA6,"ARM")+COUNTIF(AA6,"C")+COUNTIF(AA6,"COM")+COUNTIF(AA6,"AIDE")+COUNTIF(AA6,"STE")+COUNTIF(AA6,"PHA")+COUNTIF(AA6,"D")+COUNTIF(AA6,"HYG")+COUNTIF(AA6,"PHAR")+COUNTIF(AB6,"PLAN")+COUNTIF(AB6,"P")+COUNTIF(AB6,"PC")+COUNTIF(AB6,"REC")+COUNTIF(AB6,"ARM")+COUNTIF(AB6,"C")+COUNTIF(AB6,"COM")+COUNTIF(AB6,"AIDE")+COUNTIF(AB6,"STE")+COUNTIF(AB6,"PHA")+COUNTIF(AB6,"D")+COUNTIF(AB6,"HYG")+COUNTIF(AB6,"PHAR")+COUNTIF(AC6,"PLAN")+COUNTIF(AC6,"P")+COUNTIF(AC6,"PC")+COUNTIF(AC6,"REC")+COUNTIF(AC6,"ARM")+COUNTIF(AC6,"C")+COUNTIF(AC6,"COM")+COUNTIF(AC6,"AIDE")+COUNTIF(AC6,"STE")+COUNTIF(AC6,"PHA")+COUNTIF(AC6,"D")+COUNTIF(AC6,"HYG")+COUNTIF(AC6,"PHAR")+COUNTIF(AD6,"PLAN")+COUNTIF(AD6,"P")+COUNTIF(AD6,"PC")+COUNTIF(AD6,"REC")+COUNTIF(AD6,"ARM")+COUNTIF(AD6,"C")+COUNTIF(AD6,"COM")+COUNTIF(AD6,"AIDE")+COUNTIF(AD6,"STE")+COUNTIF(AD6,"PHA")+COUNTIF(AD6,"D")+COUNTIF(AD6,"HYG")+COUNTIF(AD6,"PHAR")</f>
      </c>
    </row>
    <row r="7" spans="1:34">
      <c r="A7" s="11" t="s">
        <v>64</v>
      </c>
      <c r="B7" s="5"/>
      <c r="C7" s="5"/>
      <c r="D7" s="8" t="s">
        <v>40</v>
      </c>
      <c r="E7" s="8" t="s">
        <v>45</v>
      </c>
      <c r="F7" s="8" t="s">
        <v>49</v>
      </c>
      <c r="G7" s="8" t="s">
        <v>52</v>
      </c>
      <c r="H7" s="8" t="s">
        <v>49</v>
      </c>
      <c r="I7" s="5" t="s">
        <v>59</v>
      </c>
      <c r="J7" s="5"/>
      <c r="K7" s="8" t="s">
        <v>50</v>
      </c>
      <c r="L7" s="8" t="s">
        <v>59</v>
      </c>
      <c r="M7" s="8" t="s">
        <v>57</v>
      </c>
      <c r="N7" s="8" t="s">
        <v>40</v>
      </c>
      <c r="O7" s="8" t="s">
        <v>44</v>
      </c>
      <c r="P7" s="5"/>
      <c r="Q7" s="5"/>
      <c r="R7" s="8" t="s">
        <v>40</v>
      </c>
      <c r="S7" s="8" t="s">
        <v>39</v>
      </c>
      <c r="T7" s="8" t="s">
        <v>46</v>
      </c>
      <c r="U7" s="8" t="s">
        <v>52</v>
      </c>
      <c r="V7" s="8" t="s">
        <v>47</v>
      </c>
      <c r="W7" s="5"/>
      <c r="X7" s="5"/>
      <c r="Y7" s="8" t="s">
        <v>40</v>
      </c>
      <c r="Z7" s="8" t="s">
        <v>46</v>
      </c>
      <c r="AA7" s="8" t="s">
        <v>45</v>
      </c>
      <c r="AB7" s="8" t="s">
        <v>50</v>
      </c>
      <c r="AC7" s="8" t="s">
        <v>46</v>
      </c>
      <c r="AD7" s="5"/>
      <c r="AE7" s="15">
        <f>COUNTIF(C7,"V6O")+COUNTIF(C7,"V4O")+COUNTIF(D7,"V6O")+COUNTIF(D7,"V4O")+COUNTIF(E7,"V6O")+COUNTIF(E7,"V4O")+COUNTIF(F7,"V6O")+COUNTIF(F7,"V4O")+COUNTIF(G7,"V6O")+COUNTIF(G7,"V4O")+COUNTIF(H7,"V6O")+COUNTIF(H7,"V4O")+COUNTIF(I7,"V6O")+COUNTIF(I7,"V4O")+COUNTIF(J7,"V6O")+COUNTIF(J7,"V4O")+COUNTIF(K7,"V6O")+COUNTIF(K7,"V4O")+COUNTIF(L7,"V6O")+COUNTIF(L7,"V4O")+COUNTIF(M7,"V6O")+COUNTIF(M7,"V4O")+COUNTIF(N7,"V6O")+COUNTIF(N7,"V4O")+COUNTIF(O7,"V6O")+COUNTIF(O7,"V4O")+COUNTIF(P7,"V6O")+COUNTIF(P7,"V4O")+COUNTIF(Q7,"V6O")+COUNTIF(Q7,"V4O")+COUNTIF(R7,"V6O")+COUNTIF(R7,"V4O")+COUNTIF(S7,"V6O")+COUNTIF(S7,"V4O")+COUNTIF(T7,"V6O")+COUNTIF(T7,"V4O")+COUNTIF(U7,"V6O")+COUNTIF(U7,"V4O")+COUNTIF(V7,"V6O")+COUNTIF(V7,"V4O")+COUNTIF(W7,"V6O")+COUNTIF(W7,"V4O")+COUNTIF(X7,"V6O")+COUNTIF(X7,"V4O")+COUNTIF(Y7,"V6O")+COUNTIF(Y7,"V4O")+COUNTIF(Z7,"V6O")+COUNTIF(Z7,"V4O")+COUNTIF(AA7,"V6O")+COUNTIF(AA7,"V4O")+COUNTIF(AB7,"V6O")+COUNTIF(AB7,"V4O")+COUNTIF(AC7,"V6O")+COUNTIF(AC7,"V4O")+COUNTIF(AD7,"V6O")+COUNTIF(AD7,"V4O")</f>
      </c>
      <c r="AF7" s="8">
        <f>COUNTIF(C7,"VA")+COUNTIF(C7,"DA")+COUNTIF(D7,"VA")+COUNTIF(D7,"DA")+COUNTIF(E7,"VA")+COUNTIF(E7,"DA")+COUNTIF(F7,"VA")+COUNTIF(F7,"DA")+COUNTIF(G7,"VA")+COUNTIF(G7,"DA")+COUNTIF(H7,"VA")+COUNTIF(H7,"DA")+COUNTIF(I7,"VA")+COUNTIF(I7,"DA")+COUNTIF(J7,"VA")+COUNTIF(J7,"DA")+COUNTIF(K7,"VA")+COUNTIF(K7,"DA")+COUNTIF(L7,"VA")+COUNTIF(L7,"DA")+COUNTIF(M7,"VA")+COUNTIF(M7,"DA")+COUNTIF(N7,"VA")+COUNTIF(N7,"DA")+COUNTIF(O7,"VA")+COUNTIF(O7,"DA")+COUNTIF(P7,"VA")+COUNTIF(P7,"DA")+COUNTIF(Q7,"VA")+COUNTIF(Q7,"DA")+COUNTIF(R7,"VA")+COUNTIF(R7,"DA")+COUNTIF(S7,"VA")+COUNTIF(S7,"DA")+COUNTIF(T7,"VA")+COUNTIF(T7,"DA")+COUNTIF(U7,"VA")+COUNTIF(U7,"DA")+COUNTIF(V7,"VA")+COUNTIF(V7,"DA")+COUNTIF(W7,"VA")+COUNTIF(W7,"DA")+COUNTIF(X7,"VA")+COUNTIF(X7,"DA")+COUNTIF(Y7,"VA")+COUNTIF(Y7,"DA")+COUNTIF(Z7,"VA")+COUNTIF(Z7,"DA")+COUNTIF(AA7,"VA")+COUNTIF(AA7,"DA")+COUNTIF(AB7,"VA")+COUNTIF(AB7,"DA")+COUNTIF(AC7,"VA")+COUNTIF(AC7,"DA")+COUNTIF(AD7,"VA")+COUNTIF(AD7,"DA")</f>
      </c>
      <c r="AG7" s="8">
        <f>COUNTIF(C7,"A2")+COUNTIF(C7,"V9S8")+COUNTIF(C7,"V9S9")+COUNTIF(C7,"V9S10")+COUNTIF(C7,"V9A")+COUNTIF(C7,"VA")+COUNTIF(C7,"V9S4")+COUNTIF(D7,"A2")+COUNTIF(D7,"V9S8")+COUNTIF(D7,"V9S9")+COUNTIF(D7,"V9S10")+COUNTIF(D7,"V9A")+COUNTIF(D7,"VA")+COUNTIF(D7,"V9S4")+COUNTIF(E7,"A2")+COUNTIF(E7,"V9S8")+COUNTIF(E7,"V9S9")+COUNTIF(E7,"V9S10")+COUNTIF(E7,"V9A")+COUNTIF(E7,"VA")+COUNTIF(E7,"V9S4")+COUNTIF(F7,"A2")+COUNTIF(F7,"V9S8")+COUNTIF(F7,"V9S9")+COUNTIF(F7,"V9S10")+COUNTIF(F7,"V9A")+COUNTIF(F7,"VA")+COUNTIF(F7,"V9S4")+COUNTIF(G7,"A2")+COUNTIF(G7,"V9S8")+COUNTIF(G7,"V9S9")+COUNTIF(G7,"V9S10")+COUNTIF(G7,"V9A")+COUNTIF(G7,"VA")+COUNTIF(G7,"V9S4")+COUNTIF(H7,"A2")+COUNTIF(H7,"V9S8")+COUNTIF(H7,"V9S9")+COUNTIF(H7,"V9S10")+COUNTIF(H7,"V9A")+COUNTIF(H7,"VA")+COUNTIF(H7,"V9S4")+COUNTIF(I7,"A2")+COUNTIF(I7,"V9S8")+COUNTIF(I7,"V9S9")+COUNTIF(I7,"V9S10")+COUNTIF(I7,"V9A")+COUNTIF(I7,"VA")+COUNTIF(I7,"V9S4")+COUNTIF(J7,"A2")+COUNTIF(J7,"V9S8")+COUNTIF(J7,"V9S9")+COUNTIF(J7,"V9S10")+COUNTIF(J7,"V9A")+COUNTIF(J7,"VA")+COUNTIF(J7,"V9S4")+COUNTIF(K7,"A2")+COUNTIF(K7,"V9S8")+COUNTIF(K7,"V9S9")+COUNTIF(K7,"V9S10")+COUNTIF(K7,"V9A")+COUNTIF(K7,"VA")+COUNTIF(K7,"V9S4")+COUNTIF(L7,"A2")+COUNTIF(L7,"V9S8")+COUNTIF(L7,"V9S9")+COUNTIF(L7,"V9S10")+COUNTIF(L7,"V9A")+COUNTIF(L7,"VA")+COUNTIF(L7,"V9S4")+COUNTIF(M7,"A2")+COUNTIF(M7,"V9S8")+COUNTIF(M7,"V9S9")+COUNTIF(M7,"V9S10")+COUNTIF(M7,"V9A")+COUNTIF(M7,"VA")+COUNTIF(M7,"V9S4")+COUNTIF(N7,"A2")+COUNTIF(N7,"V9S8")+COUNTIF(N7,"V9S9")+COUNTIF(N7,"V9S10")+COUNTIF(N7,"V9A")+COUNTIF(N7,"VA")+COUNTIF(N7,"V9S4")+COUNTIF(O7,"A2")+COUNTIF(O7,"V9S8")+COUNTIF(O7,"V9S9")+COUNTIF(O7,"V9S10")+COUNTIF(O7,"V9A")+COUNTIF(O7,"VA")+COUNTIF(O7,"V9S4")+COUNTIF(P7,"A2")+COUNTIF(P7,"V9S8")+COUNTIF(P7,"V9S9")+COUNTIF(P7,"V9S10")+COUNTIF(P7,"V9A")+COUNTIF(P7,"VA")+COUNTIF(P7,"V9S4")+COUNTIF(Q7,"A2")+COUNTIF(Q7,"V9S8")+COUNTIF(Q7,"V9S9")+COUNTIF(Q7,"V9S10")+COUNTIF(Q7,"V9A")+COUNTIF(Q7,"VA")+COUNTIF(Q7,"V9S4")+COUNTIF(R7,"A2")+COUNTIF(R7,"V9S8")+COUNTIF(R7,"V9S9")+COUNTIF(R7,"V9S10")+COUNTIF(R7,"V9A")+COUNTIF(R7,"VA")+COUNTIF(R7,"V9S4")+COUNTIF(S7,"A2")+COUNTIF(S7,"V9S8")+COUNTIF(S7,"V9S9")+COUNTIF(S7,"V9S10")+COUNTIF(S7,"V9A")+COUNTIF(S7,"VA")+COUNTIF(S7,"V9S4")+COUNTIF(T7,"A2")+COUNTIF(T7,"V9S8")+COUNTIF(T7,"V9S9")+COUNTIF(T7,"V9S10")+COUNTIF(T7,"V9A")+COUNTIF(T7,"VA")+COUNTIF(T7,"V9S4")+COUNTIF(U7,"A2")+COUNTIF(U7,"V9S8")+COUNTIF(U7,"V9S9")+COUNTIF(U7,"V9S10")+COUNTIF(U7,"V9A")+COUNTIF(U7,"VA")+COUNTIF(U7,"V9S4")+COUNTIF(V7,"A2")+COUNTIF(V7,"V9S8")+COUNTIF(V7,"V9S9")+COUNTIF(V7,"V9S10")+COUNTIF(V7,"V9A")+COUNTIF(V7,"VA")+COUNTIF(V7,"V9S4")+COUNTIF(W7,"A2")+COUNTIF(W7,"V9S8")+COUNTIF(W7,"V9S9")+COUNTIF(W7,"V9S10")+COUNTIF(W7,"V9A")+COUNTIF(W7,"VA")+COUNTIF(W7,"V9S4")+COUNTIF(X7,"A2")+COUNTIF(X7,"V9S8")+COUNTIF(X7,"V9S9")+COUNTIF(X7,"V9S10")+COUNTIF(X7,"V9A")+COUNTIF(X7,"VA")+COUNTIF(X7,"V9S4")+COUNTIF(Y7,"A2")+COUNTIF(Y7,"V9S8")+COUNTIF(Y7,"V9S9")+COUNTIF(Y7,"V9S10")+COUNTIF(Y7,"V9A")+COUNTIF(Y7,"VA")+COUNTIF(Y7,"V9S4")+COUNTIF(Z7,"A2")+COUNTIF(Z7,"V9S8")+COUNTIF(Z7,"V9S9")+COUNTIF(Z7,"V9S10")+COUNTIF(Z7,"V9A")+COUNTIF(Z7,"VA")+COUNTIF(Z7,"V9S4")+COUNTIF(AA7,"A2")+COUNTIF(AA7,"V9S8")+COUNTIF(AA7,"V9S9")+COUNTIF(AA7,"V9S10")+COUNTIF(AA7,"V9A")+COUNTIF(AA7,"VA")+COUNTIF(AA7,"V9S4")+COUNTIF(AB7,"A2")+COUNTIF(AB7,"V9S8")+COUNTIF(AB7,"V9S9")+COUNTIF(AB7,"V9S10")+COUNTIF(AB7,"V9A")+COUNTIF(AB7,"VA")+COUNTIF(AB7,"V9S4")+COUNTIF(AC7,"A2")+COUNTIF(AC7,"V9S8")+COUNTIF(AC7,"V9S9")+COUNTIF(AC7,"V9S10")+COUNTIF(AC7,"V9A")+COUNTIF(AC7,"VA")+COUNTIF(AC7,"V9S4")+COUNTIF(AD7,"A2")+COUNTIF(AD7,"V9S8")+COUNTIF(AD7,"V9S9")+COUNTIF(AD7,"V9S10")+COUNTIF(AD7,"V9A")+COUNTIF(AD7,"VA")+COUNTIF(AD7,"V9S4")</f>
      </c>
      <c r="AH7" s="8">
        <f>COUNTIF(C7,"PLAN")+COUNTIF(C7,"P")+COUNTIF(C7,"PC")+COUNTIF(C7,"REC")+COUNTIF(C7,"ARM")+COUNTIF(C7,"C")+COUNTIF(C7,"COM")+COUNTIF(C7,"AIDE")+COUNTIF(C7,"STE")+COUNTIF(C7,"PHA")+COUNTIF(C7,"D")+COUNTIF(C7,"HYG")+COUNTIF(C7,"PHAR")+COUNTIF(D7,"PLAN")+COUNTIF(D7,"P")+COUNTIF(D7,"PC")+COUNTIF(D7,"REC")+COUNTIF(D7,"ARM")+COUNTIF(D7,"C")+COUNTIF(D7,"COM")+COUNTIF(D7,"AIDE")+COUNTIF(D7,"STE")+COUNTIF(D7,"PHA")+COUNTIF(D7,"D")+COUNTIF(D7,"HYG")+COUNTIF(D7,"PHAR")+COUNTIF(E7,"PLAN")+COUNTIF(E7,"P")+COUNTIF(E7,"PC")+COUNTIF(E7,"REC")+COUNTIF(E7,"ARM")+COUNTIF(E7,"C")+COUNTIF(E7,"COM")+COUNTIF(E7,"AIDE")+COUNTIF(E7,"STE")+COUNTIF(E7,"PHA")+COUNTIF(E7,"D")+COUNTIF(E7,"HYG")+COUNTIF(E7,"PHAR")+COUNTIF(F7,"PLAN")+COUNTIF(F7,"P")+COUNTIF(F7,"PC")+COUNTIF(F7,"REC")+COUNTIF(F7,"ARM")+COUNTIF(F7,"C")+COUNTIF(F7,"COM")+COUNTIF(F7,"AIDE")+COUNTIF(F7,"STE")+COUNTIF(F7,"PHA")+COUNTIF(F7,"D")+COUNTIF(F7,"HYG")+COUNTIF(F7,"PHAR")+COUNTIF(G7,"PLAN")+COUNTIF(G7,"P")+COUNTIF(G7,"PC")+COUNTIF(G7,"REC")+COUNTIF(G7,"ARM")+COUNTIF(G7,"C")+COUNTIF(G7,"COM")+COUNTIF(G7,"AIDE")+COUNTIF(G7,"STE")+COUNTIF(G7,"PHA")+COUNTIF(G7,"D")+COUNTIF(G7,"HYG")+COUNTIF(G7,"PHAR")+COUNTIF(H7,"PLAN")+COUNTIF(H7,"P")+COUNTIF(H7,"PC")+COUNTIF(H7,"REC")+COUNTIF(H7,"ARM")+COUNTIF(H7,"C")+COUNTIF(H7,"COM")+COUNTIF(H7,"AIDE")+COUNTIF(H7,"STE")+COUNTIF(H7,"PHA")+COUNTIF(H7,"D")+COUNTIF(H7,"HYG")+COUNTIF(H7,"PHAR")+COUNTIF(I7,"PLAN")+COUNTIF(I7,"P")+COUNTIF(I7,"PC")+COUNTIF(I7,"REC")+COUNTIF(I7,"ARM")+COUNTIF(I7,"C")+COUNTIF(I7,"COM")+COUNTIF(I7,"AIDE")+COUNTIF(I7,"STE")+COUNTIF(I7,"PHA")+COUNTIF(I7,"D")+COUNTIF(I7,"HYG")+COUNTIF(I7,"PHAR")+COUNTIF(J7,"PLAN")+COUNTIF(J7,"P")+COUNTIF(J7,"PC")+COUNTIF(J7,"REC")+COUNTIF(J7,"ARM")+COUNTIF(J7,"C")+COUNTIF(J7,"COM")+COUNTIF(J7,"AIDE")+COUNTIF(J7,"STE")+COUNTIF(J7,"PHA")+COUNTIF(J7,"D")+COUNTIF(J7,"HYG")+COUNTIF(J7,"PHAR")+COUNTIF(K7,"PLAN")+COUNTIF(K7,"P")+COUNTIF(K7,"PC")+COUNTIF(K7,"REC")+COUNTIF(K7,"ARM")+COUNTIF(K7,"C")+COUNTIF(K7,"COM")+COUNTIF(K7,"AIDE")+COUNTIF(K7,"STE")+COUNTIF(K7,"PHA")+COUNTIF(K7,"D")+COUNTIF(K7,"HYG")+COUNTIF(K7,"PHAR")+COUNTIF(L7,"PLAN")+COUNTIF(L7,"P")+COUNTIF(L7,"PC")+COUNTIF(L7,"REC")+COUNTIF(L7,"ARM")+COUNTIF(L7,"C")+COUNTIF(L7,"COM")+COUNTIF(L7,"AIDE")+COUNTIF(L7,"STE")+COUNTIF(L7,"PHA")+COUNTIF(L7,"D")+COUNTIF(L7,"HYG")+COUNTIF(L7,"PHAR")+COUNTIF(M7,"PLAN")+COUNTIF(M7,"P")+COUNTIF(M7,"PC")+COUNTIF(M7,"REC")+COUNTIF(M7,"ARM")+COUNTIF(M7,"C")+COUNTIF(M7,"COM")+COUNTIF(M7,"AIDE")+COUNTIF(M7,"STE")+COUNTIF(M7,"PHA")+COUNTIF(M7,"D")+COUNTIF(M7,"HYG")+COUNTIF(M7,"PHAR")+COUNTIF(N7,"PLAN")+COUNTIF(N7,"P")+COUNTIF(N7,"PC")+COUNTIF(N7,"REC")+COUNTIF(N7,"ARM")+COUNTIF(N7,"C")+COUNTIF(N7,"COM")+COUNTIF(N7,"AIDE")+COUNTIF(N7,"STE")+COUNTIF(N7,"PHA")+COUNTIF(N7,"D")+COUNTIF(N7,"HYG")+COUNTIF(N7,"PHAR")+COUNTIF(O7,"PLAN")+COUNTIF(O7,"P")+COUNTIF(O7,"PC")+COUNTIF(O7,"REC")+COUNTIF(O7,"ARM")+COUNTIF(O7,"C")+COUNTIF(O7,"COM")+COUNTIF(O7,"AIDE")+COUNTIF(O7,"STE")+COUNTIF(O7,"PHA")+COUNTIF(O7,"D")+COUNTIF(O7,"HYG")+COUNTIF(O7,"PHAR")+COUNTIF(P7,"PLAN")+COUNTIF(P7,"P")+COUNTIF(P7,"PC")+COUNTIF(P7,"REC")+COUNTIF(P7,"ARM")+COUNTIF(P7,"C")+COUNTIF(P7,"COM")+COUNTIF(P7,"AIDE")+COUNTIF(P7,"STE")+COUNTIF(P7,"PHA")+COUNTIF(P7,"D")+COUNTIF(P7,"HYG")+COUNTIF(P7,"PHAR")+COUNTIF(Q7,"PLAN")+COUNTIF(Q7,"P")+COUNTIF(Q7,"PC")+COUNTIF(Q7,"REC")+COUNTIF(Q7,"ARM")+COUNTIF(Q7,"C")+COUNTIF(Q7,"COM")+COUNTIF(Q7,"AIDE")+COUNTIF(Q7,"STE")+COUNTIF(Q7,"PHA")+COUNTIF(Q7,"D")+COUNTIF(Q7,"HYG")+COUNTIF(Q7,"PHAR")+COUNTIF(R7,"PLAN")+COUNTIF(R7,"P")+COUNTIF(R7,"PC")+COUNTIF(R7,"REC")+COUNTIF(R7,"ARM")+COUNTIF(R7,"C")+COUNTIF(R7,"COM")+COUNTIF(R7,"AIDE")+COUNTIF(R7,"STE")+COUNTIF(R7,"PHA")+COUNTIF(R7,"D")+COUNTIF(R7,"HYG")+COUNTIF(R7,"PHAR")+COUNTIF(S7,"PLAN")+COUNTIF(S7,"P")+COUNTIF(S7,"PC")+COUNTIF(S7,"REC")+COUNTIF(S7,"ARM")+COUNTIF(S7,"C")+COUNTIF(S7,"COM")+COUNTIF(S7,"AIDE")+COUNTIF(S7,"STE")+COUNTIF(S7,"PHA")+COUNTIF(S7,"D")+COUNTIF(S7,"HYG")+COUNTIF(S7,"PHAR")+COUNTIF(T7,"PLAN")+COUNTIF(T7,"P")+COUNTIF(T7,"PC")+COUNTIF(T7,"REC")+COUNTIF(T7,"ARM")+COUNTIF(T7,"C")+COUNTIF(T7,"COM")+COUNTIF(T7,"AIDE")+COUNTIF(T7,"STE")+COUNTIF(T7,"PHA")+COUNTIF(T7,"D")+COUNTIF(T7,"HYG")+COUNTIF(T7,"PHAR")+COUNTIF(U7,"PLAN")+COUNTIF(U7,"P")+COUNTIF(U7,"PC")+COUNTIF(U7,"REC")+COUNTIF(U7,"ARM")+COUNTIF(U7,"C")+COUNTIF(U7,"COM")+COUNTIF(U7,"AIDE")+COUNTIF(U7,"STE")+COUNTIF(U7,"PHA")+COUNTIF(U7,"D")+COUNTIF(U7,"HYG")+COUNTIF(U7,"PHAR")+COUNTIF(V7,"PLAN")+COUNTIF(V7,"P")+COUNTIF(V7,"PC")+COUNTIF(V7,"REC")+COUNTIF(V7,"ARM")+COUNTIF(V7,"C")+COUNTIF(V7,"COM")+COUNTIF(V7,"AIDE")+COUNTIF(V7,"STE")+COUNTIF(V7,"PHA")+COUNTIF(V7,"D")+COUNTIF(V7,"HYG")+COUNTIF(V7,"PHAR")+COUNTIF(W7,"PLAN")+COUNTIF(W7,"P")+COUNTIF(W7,"PC")+COUNTIF(W7,"REC")+COUNTIF(W7,"ARM")+COUNTIF(W7,"C")+COUNTIF(W7,"COM")+COUNTIF(W7,"AIDE")+COUNTIF(W7,"STE")+COUNTIF(W7,"PHA")+COUNTIF(W7,"D")+COUNTIF(W7,"HYG")+COUNTIF(W7,"PHAR")+COUNTIF(X7,"PLAN")+COUNTIF(X7,"P")+COUNTIF(X7,"PC")+COUNTIF(X7,"REC")+COUNTIF(X7,"ARM")+COUNTIF(X7,"C")+COUNTIF(X7,"COM")+COUNTIF(X7,"AIDE")+COUNTIF(X7,"STE")+COUNTIF(X7,"PHA")+COUNTIF(X7,"D")+COUNTIF(X7,"HYG")+COUNTIF(X7,"PHAR")+COUNTIF(Y7,"PLAN")+COUNTIF(Y7,"P")+COUNTIF(Y7,"PC")+COUNTIF(Y7,"REC")+COUNTIF(Y7,"ARM")+COUNTIF(Y7,"C")+COUNTIF(Y7,"COM")+COUNTIF(Y7,"AIDE")+COUNTIF(Y7,"STE")+COUNTIF(Y7,"PHA")+COUNTIF(Y7,"D")+COUNTIF(Y7,"HYG")+COUNTIF(Y7,"PHAR")+COUNTIF(Z7,"PLAN")+COUNTIF(Z7,"P")+COUNTIF(Z7,"PC")+COUNTIF(Z7,"REC")+COUNTIF(Z7,"ARM")+COUNTIF(Z7,"C")+COUNTIF(Z7,"COM")+COUNTIF(Z7,"AIDE")+COUNTIF(Z7,"STE")+COUNTIF(Z7,"PHA")+COUNTIF(Z7,"D")+COUNTIF(Z7,"HYG")+COUNTIF(Z7,"PHAR")+COUNTIF(AA7,"PLAN")+COUNTIF(AA7,"P")+COUNTIF(AA7,"PC")+COUNTIF(AA7,"REC")+COUNTIF(AA7,"ARM")+COUNTIF(AA7,"C")+COUNTIF(AA7,"COM")+COUNTIF(AA7,"AIDE")+COUNTIF(AA7,"STE")+COUNTIF(AA7,"PHA")+COUNTIF(AA7,"D")+COUNTIF(AA7,"HYG")+COUNTIF(AA7,"PHAR")+COUNTIF(AB7,"PLAN")+COUNTIF(AB7,"P")+COUNTIF(AB7,"PC")+COUNTIF(AB7,"REC")+COUNTIF(AB7,"ARM")+COUNTIF(AB7,"C")+COUNTIF(AB7,"COM")+COUNTIF(AB7,"AIDE")+COUNTIF(AB7,"STE")+COUNTIF(AB7,"PHA")+COUNTIF(AB7,"D")+COUNTIF(AB7,"HYG")+COUNTIF(AB7,"PHAR")+COUNTIF(AC7,"PLAN")+COUNTIF(AC7,"P")+COUNTIF(AC7,"PC")+COUNTIF(AC7,"REC")+COUNTIF(AC7,"ARM")+COUNTIF(AC7,"C")+COUNTIF(AC7,"COM")+COUNTIF(AC7,"AIDE")+COUNTIF(AC7,"STE")+COUNTIF(AC7,"PHA")+COUNTIF(AC7,"D")+COUNTIF(AC7,"HYG")+COUNTIF(AC7,"PHAR")+COUNTIF(AD7,"PLAN")+COUNTIF(AD7,"P")+COUNTIF(AD7,"PC")+COUNTIF(AD7,"REC")+COUNTIF(AD7,"ARM")+COUNTIF(AD7,"C")+COUNTIF(AD7,"COM")+COUNTIF(AD7,"AIDE")+COUNTIF(AD7,"STE")+COUNTIF(AD7,"PHA")+COUNTIF(AD7,"D")+COUNTIF(AD7,"HYG")+COUNTIF(AD7,"PHAR")</f>
      </c>
    </row>
    <row r="8" spans="1:34">
      <c r="A8" s="11" t="s">
        <v>65</v>
      </c>
      <c r="B8" s="5"/>
      <c r="C8" s="5"/>
      <c r="D8" s="8" t="s">
        <v>39</v>
      </c>
      <c r="E8" s="8" t="s">
        <v>49</v>
      </c>
      <c r="F8" s="8" t="s">
        <v>44</v>
      </c>
      <c r="G8" s="8" t="s">
        <v>46</v>
      </c>
      <c r="H8" s="8" t="s">
        <v>48</v>
      </c>
      <c r="I8" s="5"/>
      <c r="J8" s="5"/>
      <c r="K8" s="8" t="s">
        <v>37</v>
      </c>
      <c r="L8" s="8" t="s">
        <v>37</v>
      </c>
      <c r="M8" s="8" t="s">
        <v>38</v>
      </c>
      <c r="N8" s="8" t="s">
        <v>38</v>
      </c>
      <c r="O8" s="8" t="s">
        <v>38</v>
      </c>
      <c r="P8" s="5"/>
      <c r="Q8" s="5"/>
      <c r="R8" s="8" t="s">
        <v>52</v>
      </c>
      <c r="S8" s="8" t="s">
        <v>40</v>
      </c>
      <c r="T8" s="8" t="s">
        <v>42</v>
      </c>
      <c r="U8" s="8" t="s">
        <v>42</v>
      </c>
      <c r="V8" s="8" t="s">
        <v>38</v>
      </c>
      <c r="W8" s="5"/>
      <c r="X8" s="5"/>
      <c r="Y8" s="8" t="s">
        <v>44</v>
      </c>
      <c r="Z8" s="8" t="s">
        <v>49</v>
      </c>
      <c r="AA8" s="8" t="s">
        <v>36</v>
      </c>
      <c r="AB8" s="8" t="s">
        <v>45</v>
      </c>
      <c r="AC8" s="8" t="s">
        <v>57</v>
      </c>
      <c r="AD8" s="5"/>
      <c r="AE8" s="15">
        <f>COUNTIF(C8,"V6O")+COUNTIF(C8,"V4O")+COUNTIF(D8,"V6O")+COUNTIF(D8,"V4O")+COUNTIF(E8,"V6O")+COUNTIF(E8,"V4O")+COUNTIF(F8,"V6O")+COUNTIF(F8,"V4O")+COUNTIF(G8,"V6O")+COUNTIF(G8,"V4O")+COUNTIF(H8,"V6O")+COUNTIF(H8,"V4O")+COUNTIF(I8,"V6O")+COUNTIF(I8,"V4O")+COUNTIF(J8,"V6O")+COUNTIF(J8,"V4O")+COUNTIF(K8,"V6O")+COUNTIF(K8,"V4O")+COUNTIF(L8,"V6O")+COUNTIF(L8,"V4O")+COUNTIF(M8,"V6O")+COUNTIF(M8,"V4O")+COUNTIF(N8,"V6O")+COUNTIF(N8,"V4O")+COUNTIF(O8,"V6O")+COUNTIF(O8,"V4O")+COUNTIF(P8,"V6O")+COUNTIF(P8,"V4O")+COUNTIF(Q8,"V6O")+COUNTIF(Q8,"V4O")+COUNTIF(R8,"V6O")+COUNTIF(R8,"V4O")+COUNTIF(S8,"V6O")+COUNTIF(S8,"V4O")+COUNTIF(T8,"V6O")+COUNTIF(T8,"V4O")+COUNTIF(U8,"V6O")+COUNTIF(U8,"V4O")+COUNTIF(V8,"V6O")+COUNTIF(V8,"V4O")+COUNTIF(W8,"V6O")+COUNTIF(W8,"V4O")+COUNTIF(X8,"V6O")+COUNTIF(X8,"V4O")+COUNTIF(Y8,"V6O")+COUNTIF(Y8,"V4O")+COUNTIF(Z8,"V6O")+COUNTIF(Z8,"V4O")+COUNTIF(AA8,"V6O")+COUNTIF(AA8,"V4O")+COUNTIF(AB8,"V6O")+COUNTIF(AB8,"V4O")+COUNTIF(AC8,"V6O")+COUNTIF(AC8,"V4O")+COUNTIF(AD8,"V6O")+COUNTIF(AD8,"V4O")</f>
      </c>
      <c r="AF8" s="8">
        <f>COUNTIF(C8,"VA")+COUNTIF(C8,"DA")+COUNTIF(D8,"VA")+COUNTIF(D8,"DA")+COUNTIF(E8,"VA")+COUNTIF(E8,"DA")+COUNTIF(F8,"VA")+COUNTIF(F8,"DA")+COUNTIF(G8,"VA")+COUNTIF(G8,"DA")+COUNTIF(H8,"VA")+COUNTIF(H8,"DA")+COUNTIF(I8,"VA")+COUNTIF(I8,"DA")+COUNTIF(J8,"VA")+COUNTIF(J8,"DA")+COUNTIF(K8,"VA")+COUNTIF(K8,"DA")+COUNTIF(L8,"VA")+COUNTIF(L8,"DA")+COUNTIF(M8,"VA")+COUNTIF(M8,"DA")+COUNTIF(N8,"VA")+COUNTIF(N8,"DA")+COUNTIF(O8,"VA")+COUNTIF(O8,"DA")+COUNTIF(P8,"VA")+COUNTIF(P8,"DA")+COUNTIF(Q8,"VA")+COUNTIF(Q8,"DA")+COUNTIF(R8,"VA")+COUNTIF(R8,"DA")+COUNTIF(S8,"VA")+COUNTIF(S8,"DA")+COUNTIF(T8,"VA")+COUNTIF(T8,"DA")+COUNTIF(U8,"VA")+COUNTIF(U8,"DA")+COUNTIF(V8,"VA")+COUNTIF(V8,"DA")+COUNTIF(W8,"VA")+COUNTIF(W8,"DA")+COUNTIF(X8,"VA")+COUNTIF(X8,"DA")+COUNTIF(Y8,"VA")+COUNTIF(Y8,"DA")+COUNTIF(Z8,"VA")+COUNTIF(Z8,"DA")+COUNTIF(AA8,"VA")+COUNTIF(AA8,"DA")+COUNTIF(AB8,"VA")+COUNTIF(AB8,"DA")+COUNTIF(AC8,"VA")+COUNTIF(AC8,"DA")+COUNTIF(AD8,"VA")+COUNTIF(AD8,"DA")</f>
      </c>
      <c r="AG8" s="8">
        <f>COUNTIF(C8,"A2")+COUNTIF(C8,"V9S8")+COUNTIF(C8,"V9S9")+COUNTIF(C8,"V9S10")+COUNTIF(C8,"V9A")+COUNTIF(C8,"VA")+COUNTIF(C8,"V9S4")+COUNTIF(D8,"A2")+COUNTIF(D8,"V9S8")+COUNTIF(D8,"V9S9")+COUNTIF(D8,"V9S10")+COUNTIF(D8,"V9A")+COUNTIF(D8,"VA")+COUNTIF(D8,"V9S4")+COUNTIF(E8,"A2")+COUNTIF(E8,"V9S8")+COUNTIF(E8,"V9S9")+COUNTIF(E8,"V9S10")+COUNTIF(E8,"V9A")+COUNTIF(E8,"VA")+COUNTIF(E8,"V9S4")+COUNTIF(F8,"A2")+COUNTIF(F8,"V9S8")+COUNTIF(F8,"V9S9")+COUNTIF(F8,"V9S10")+COUNTIF(F8,"V9A")+COUNTIF(F8,"VA")+COUNTIF(F8,"V9S4")+COUNTIF(G8,"A2")+COUNTIF(G8,"V9S8")+COUNTIF(G8,"V9S9")+COUNTIF(G8,"V9S10")+COUNTIF(G8,"V9A")+COUNTIF(G8,"VA")+COUNTIF(G8,"V9S4")+COUNTIF(H8,"A2")+COUNTIF(H8,"V9S8")+COUNTIF(H8,"V9S9")+COUNTIF(H8,"V9S10")+COUNTIF(H8,"V9A")+COUNTIF(H8,"VA")+COUNTIF(H8,"V9S4")+COUNTIF(I8,"A2")+COUNTIF(I8,"V9S8")+COUNTIF(I8,"V9S9")+COUNTIF(I8,"V9S10")+COUNTIF(I8,"V9A")+COUNTIF(I8,"VA")+COUNTIF(I8,"V9S4")+COUNTIF(J8,"A2")+COUNTIF(J8,"V9S8")+COUNTIF(J8,"V9S9")+COUNTIF(J8,"V9S10")+COUNTIF(J8,"V9A")+COUNTIF(J8,"VA")+COUNTIF(J8,"V9S4")+COUNTIF(K8,"A2")+COUNTIF(K8,"V9S8")+COUNTIF(K8,"V9S9")+COUNTIF(K8,"V9S10")+COUNTIF(K8,"V9A")+COUNTIF(K8,"VA")+COUNTIF(K8,"V9S4")+COUNTIF(L8,"A2")+COUNTIF(L8,"V9S8")+COUNTIF(L8,"V9S9")+COUNTIF(L8,"V9S10")+COUNTIF(L8,"V9A")+COUNTIF(L8,"VA")+COUNTIF(L8,"V9S4")+COUNTIF(M8,"A2")+COUNTIF(M8,"V9S8")+COUNTIF(M8,"V9S9")+COUNTIF(M8,"V9S10")+COUNTIF(M8,"V9A")+COUNTIF(M8,"VA")+COUNTIF(M8,"V9S4")+COUNTIF(N8,"A2")+COUNTIF(N8,"V9S8")+COUNTIF(N8,"V9S9")+COUNTIF(N8,"V9S10")+COUNTIF(N8,"V9A")+COUNTIF(N8,"VA")+COUNTIF(N8,"V9S4")+COUNTIF(O8,"A2")+COUNTIF(O8,"V9S8")+COUNTIF(O8,"V9S9")+COUNTIF(O8,"V9S10")+COUNTIF(O8,"V9A")+COUNTIF(O8,"VA")+COUNTIF(O8,"V9S4")+COUNTIF(P8,"A2")+COUNTIF(P8,"V9S8")+COUNTIF(P8,"V9S9")+COUNTIF(P8,"V9S10")+COUNTIF(P8,"V9A")+COUNTIF(P8,"VA")+COUNTIF(P8,"V9S4")+COUNTIF(Q8,"A2")+COUNTIF(Q8,"V9S8")+COUNTIF(Q8,"V9S9")+COUNTIF(Q8,"V9S10")+COUNTIF(Q8,"V9A")+COUNTIF(Q8,"VA")+COUNTIF(Q8,"V9S4")+COUNTIF(R8,"A2")+COUNTIF(R8,"V9S8")+COUNTIF(R8,"V9S9")+COUNTIF(R8,"V9S10")+COUNTIF(R8,"V9A")+COUNTIF(R8,"VA")+COUNTIF(R8,"V9S4")+COUNTIF(S8,"A2")+COUNTIF(S8,"V9S8")+COUNTIF(S8,"V9S9")+COUNTIF(S8,"V9S10")+COUNTIF(S8,"V9A")+COUNTIF(S8,"VA")+COUNTIF(S8,"V9S4")+COUNTIF(T8,"A2")+COUNTIF(T8,"V9S8")+COUNTIF(T8,"V9S9")+COUNTIF(T8,"V9S10")+COUNTIF(T8,"V9A")+COUNTIF(T8,"VA")+COUNTIF(T8,"V9S4")+COUNTIF(U8,"A2")+COUNTIF(U8,"V9S8")+COUNTIF(U8,"V9S9")+COUNTIF(U8,"V9S10")+COUNTIF(U8,"V9A")+COUNTIF(U8,"VA")+COUNTIF(U8,"V9S4")+COUNTIF(V8,"A2")+COUNTIF(V8,"V9S8")+COUNTIF(V8,"V9S9")+COUNTIF(V8,"V9S10")+COUNTIF(V8,"V9A")+COUNTIF(V8,"VA")+COUNTIF(V8,"V9S4")+COUNTIF(W8,"A2")+COUNTIF(W8,"V9S8")+COUNTIF(W8,"V9S9")+COUNTIF(W8,"V9S10")+COUNTIF(W8,"V9A")+COUNTIF(W8,"VA")+COUNTIF(W8,"V9S4")+COUNTIF(X8,"A2")+COUNTIF(X8,"V9S8")+COUNTIF(X8,"V9S9")+COUNTIF(X8,"V9S10")+COUNTIF(X8,"V9A")+COUNTIF(X8,"VA")+COUNTIF(X8,"V9S4")+COUNTIF(Y8,"A2")+COUNTIF(Y8,"V9S8")+COUNTIF(Y8,"V9S9")+COUNTIF(Y8,"V9S10")+COUNTIF(Y8,"V9A")+COUNTIF(Y8,"VA")+COUNTIF(Y8,"V9S4")+COUNTIF(Z8,"A2")+COUNTIF(Z8,"V9S8")+COUNTIF(Z8,"V9S9")+COUNTIF(Z8,"V9S10")+COUNTIF(Z8,"V9A")+COUNTIF(Z8,"VA")+COUNTIF(Z8,"V9S4")+COUNTIF(AA8,"A2")+COUNTIF(AA8,"V9S8")+COUNTIF(AA8,"V9S9")+COUNTIF(AA8,"V9S10")+COUNTIF(AA8,"V9A")+COUNTIF(AA8,"VA")+COUNTIF(AA8,"V9S4")+COUNTIF(AB8,"A2")+COUNTIF(AB8,"V9S8")+COUNTIF(AB8,"V9S9")+COUNTIF(AB8,"V9S10")+COUNTIF(AB8,"V9A")+COUNTIF(AB8,"VA")+COUNTIF(AB8,"V9S4")+COUNTIF(AC8,"A2")+COUNTIF(AC8,"V9S8")+COUNTIF(AC8,"V9S9")+COUNTIF(AC8,"V9S10")+COUNTIF(AC8,"V9A")+COUNTIF(AC8,"VA")+COUNTIF(AC8,"V9S4")+COUNTIF(AD8,"A2")+COUNTIF(AD8,"V9S8")+COUNTIF(AD8,"V9S9")+COUNTIF(AD8,"V9S10")+COUNTIF(AD8,"V9A")+COUNTIF(AD8,"VA")+COUNTIF(AD8,"V9S4")</f>
      </c>
      <c r="AH8" s="8">
        <f>COUNTIF(C8,"PLAN")+COUNTIF(C8,"P")+COUNTIF(C8,"PC")+COUNTIF(C8,"REC")+COUNTIF(C8,"ARM")+COUNTIF(C8,"C")+COUNTIF(C8,"COM")+COUNTIF(C8,"AIDE")+COUNTIF(C8,"STE")+COUNTIF(C8,"PHA")+COUNTIF(C8,"D")+COUNTIF(C8,"HYG")+COUNTIF(C8,"PHAR")+COUNTIF(D8,"PLAN")+COUNTIF(D8,"P")+COUNTIF(D8,"PC")+COUNTIF(D8,"REC")+COUNTIF(D8,"ARM")+COUNTIF(D8,"C")+COUNTIF(D8,"COM")+COUNTIF(D8,"AIDE")+COUNTIF(D8,"STE")+COUNTIF(D8,"PHA")+COUNTIF(D8,"D")+COUNTIF(D8,"HYG")+COUNTIF(D8,"PHAR")+COUNTIF(E8,"PLAN")+COUNTIF(E8,"P")+COUNTIF(E8,"PC")+COUNTIF(E8,"REC")+COUNTIF(E8,"ARM")+COUNTIF(E8,"C")+COUNTIF(E8,"COM")+COUNTIF(E8,"AIDE")+COUNTIF(E8,"STE")+COUNTIF(E8,"PHA")+COUNTIF(E8,"D")+COUNTIF(E8,"HYG")+COUNTIF(E8,"PHAR")+COUNTIF(F8,"PLAN")+COUNTIF(F8,"P")+COUNTIF(F8,"PC")+COUNTIF(F8,"REC")+COUNTIF(F8,"ARM")+COUNTIF(F8,"C")+COUNTIF(F8,"COM")+COUNTIF(F8,"AIDE")+COUNTIF(F8,"STE")+COUNTIF(F8,"PHA")+COUNTIF(F8,"D")+COUNTIF(F8,"HYG")+COUNTIF(F8,"PHAR")+COUNTIF(G8,"PLAN")+COUNTIF(G8,"P")+COUNTIF(G8,"PC")+COUNTIF(G8,"REC")+COUNTIF(G8,"ARM")+COUNTIF(G8,"C")+COUNTIF(G8,"COM")+COUNTIF(G8,"AIDE")+COUNTIF(G8,"STE")+COUNTIF(G8,"PHA")+COUNTIF(G8,"D")+COUNTIF(G8,"HYG")+COUNTIF(G8,"PHAR")+COUNTIF(H8,"PLAN")+COUNTIF(H8,"P")+COUNTIF(H8,"PC")+COUNTIF(H8,"REC")+COUNTIF(H8,"ARM")+COUNTIF(H8,"C")+COUNTIF(H8,"COM")+COUNTIF(H8,"AIDE")+COUNTIF(H8,"STE")+COUNTIF(H8,"PHA")+COUNTIF(H8,"D")+COUNTIF(H8,"HYG")+COUNTIF(H8,"PHAR")+COUNTIF(I8,"PLAN")+COUNTIF(I8,"P")+COUNTIF(I8,"PC")+COUNTIF(I8,"REC")+COUNTIF(I8,"ARM")+COUNTIF(I8,"C")+COUNTIF(I8,"COM")+COUNTIF(I8,"AIDE")+COUNTIF(I8,"STE")+COUNTIF(I8,"PHA")+COUNTIF(I8,"D")+COUNTIF(I8,"HYG")+COUNTIF(I8,"PHAR")+COUNTIF(J8,"PLAN")+COUNTIF(J8,"P")+COUNTIF(J8,"PC")+COUNTIF(J8,"REC")+COUNTIF(J8,"ARM")+COUNTIF(J8,"C")+COUNTIF(J8,"COM")+COUNTIF(J8,"AIDE")+COUNTIF(J8,"STE")+COUNTIF(J8,"PHA")+COUNTIF(J8,"D")+COUNTIF(J8,"HYG")+COUNTIF(J8,"PHAR")+COUNTIF(K8,"PLAN")+COUNTIF(K8,"P")+COUNTIF(K8,"PC")+COUNTIF(K8,"REC")+COUNTIF(K8,"ARM")+COUNTIF(K8,"C")+COUNTIF(K8,"COM")+COUNTIF(K8,"AIDE")+COUNTIF(K8,"STE")+COUNTIF(K8,"PHA")+COUNTIF(K8,"D")+COUNTIF(K8,"HYG")+COUNTIF(K8,"PHAR")+COUNTIF(L8,"PLAN")+COUNTIF(L8,"P")+COUNTIF(L8,"PC")+COUNTIF(L8,"REC")+COUNTIF(L8,"ARM")+COUNTIF(L8,"C")+COUNTIF(L8,"COM")+COUNTIF(L8,"AIDE")+COUNTIF(L8,"STE")+COUNTIF(L8,"PHA")+COUNTIF(L8,"D")+COUNTIF(L8,"HYG")+COUNTIF(L8,"PHAR")+COUNTIF(M8,"PLAN")+COUNTIF(M8,"P")+COUNTIF(M8,"PC")+COUNTIF(M8,"REC")+COUNTIF(M8,"ARM")+COUNTIF(M8,"C")+COUNTIF(M8,"COM")+COUNTIF(M8,"AIDE")+COUNTIF(M8,"STE")+COUNTIF(M8,"PHA")+COUNTIF(M8,"D")+COUNTIF(M8,"HYG")+COUNTIF(M8,"PHAR")+COUNTIF(N8,"PLAN")+COUNTIF(N8,"P")+COUNTIF(N8,"PC")+COUNTIF(N8,"REC")+COUNTIF(N8,"ARM")+COUNTIF(N8,"C")+COUNTIF(N8,"COM")+COUNTIF(N8,"AIDE")+COUNTIF(N8,"STE")+COUNTIF(N8,"PHA")+COUNTIF(N8,"D")+COUNTIF(N8,"HYG")+COUNTIF(N8,"PHAR")+COUNTIF(O8,"PLAN")+COUNTIF(O8,"P")+COUNTIF(O8,"PC")+COUNTIF(O8,"REC")+COUNTIF(O8,"ARM")+COUNTIF(O8,"C")+COUNTIF(O8,"COM")+COUNTIF(O8,"AIDE")+COUNTIF(O8,"STE")+COUNTIF(O8,"PHA")+COUNTIF(O8,"D")+COUNTIF(O8,"HYG")+COUNTIF(O8,"PHAR")+COUNTIF(P8,"PLAN")+COUNTIF(P8,"P")+COUNTIF(P8,"PC")+COUNTIF(P8,"REC")+COUNTIF(P8,"ARM")+COUNTIF(P8,"C")+COUNTIF(P8,"COM")+COUNTIF(P8,"AIDE")+COUNTIF(P8,"STE")+COUNTIF(P8,"PHA")+COUNTIF(P8,"D")+COUNTIF(P8,"HYG")+COUNTIF(P8,"PHAR")+COUNTIF(Q8,"PLAN")+COUNTIF(Q8,"P")+COUNTIF(Q8,"PC")+COUNTIF(Q8,"REC")+COUNTIF(Q8,"ARM")+COUNTIF(Q8,"C")+COUNTIF(Q8,"COM")+COUNTIF(Q8,"AIDE")+COUNTIF(Q8,"STE")+COUNTIF(Q8,"PHA")+COUNTIF(Q8,"D")+COUNTIF(Q8,"HYG")+COUNTIF(Q8,"PHAR")+COUNTIF(R8,"PLAN")+COUNTIF(R8,"P")+COUNTIF(R8,"PC")+COUNTIF(R8,"REC")+COUNTIF(R8,"ARM")+COUNTIF(R8,"C")+COUNTIF(R8,"COM")+COUNTIF(R8,"AIDE")+COUNTIF(R8,"STE")+COUNTIF(R8,"PHA")+COUNTIF(R8,"D")+COUNTIF(R8,"HYG")+COUNTIF(R8,"PHAR")+COUNTIF(S8,"PLAN")+COUNTIF(S8,"P")+COUNTIF(S8,"PC")+COUNTIF(S8,"REC")+COUNTIF(S8,"ARM")+COUNTIF(S8,"C")+COUNTIF(S8,"COM")+COUNTIF(S8,"AIDE")+COUNTIF(S8,"STE")+COUNTIF(S8,"PHA")+COUNTIF(S8,"D")+COUNTIF(S8,"HYG")+COUNTIF(S8,"PHAR")+COUNTIF(T8,"PLAN")+COUNTIF(T8,"P")+COUNTIF(T8,"PC")+COUNTIF(T8,"REC")+COUNTIF(T8,"ARM")+COUNTIF(T8,"C")+COUNTIF(T8,"COM")+COUNTIF(T8,"AIDE")+COUNTIF(T8,"STE")+COUNTIF(T8,"PHA")+COUNTIF(T8,"D")+COUNTIF(T8,"HYG")+COUNTIF(T8,"PHAR")+COUNTIF(U8,"PLAN")+COUNTIF(U8,"P")+COUNTIF(U8,"PC")+COUNTIF(U8,"REC")+COUNTIF(U8,"ARM")+COUNTIF(U8,"C")+COUNTIF(U8,"COM")+COUNTIF(U8,"AIDE")+COUNTIF(U8,"STE")+COUNTIF(U8,"PHA")+COUNTIF(U8,"D")+COUNTIF(U8,"HYG")+COUNTIF(U8,"PHAR")+COUNTIF(V8,"PLAN")+COUNTIF(V8,"P")+COUNTIF(V8,"PC")+COUNTIF(V8,"REC")+COUNTIF(V8,"ARM")+COUNTIF(V8,"C")+COUNTIF(V8,"COM")+COUNTIF(V8,"AIDE")+COUNTIF(V8,"STE")+COUNTIF(V8,"PHA")+COUNTIF(V8,"D")+COUNTIF(V8,"HYG")+COUNTIF(V8,"PHAR")+COUNTIF(W8,"PLAN")+COUNTIF(W8,"P")+COUNTIF(W8,"PC")+COUNTIF(W8,"REC")+COUNTIF(W8,"ARM")+COUNTIF(W8,"C")+COUNTIF(W8,"COM")+COUNTIF(W8,"AIDE")+COUNTIF(W8,"STE")+COUNTIF(W8,"PHA")+COUNTIF(W8,"D")+COUNTIF(W8,"HYG")+COUNTIF(W8,"PHAR")+COUNTIF(X8,"PLAN")+COUNTIF(X8,"P")+COUNTIF(X8,"PC")+COUNTIF(X8,"REC")+COUNTIF(X8,"ARM")+COUNTIF(X8,"C")+COUNTIF(X8,"COM")+COUNTIF(X8,"AIDE")+COUNTIF(X8,"STE")+COUNTIF(X8,"PHA")+COUNTIF(X8,"D")+COUNTIF(X8,"HYG")+COUNTIF(X8,"PHAR")+COUNTIF(Y8,"PLAN")+COUNTIF(Y8,"P")+COUNTIF(Y8,"PC")+COUNTIF(Y8,"REC")+COUNTIF(Y8,"ARM")+COUNTIF(Y8,"C")+COUNTIF(Y8,"COM")+COUNTIF(Y8,"AIDE")+COUNTIF(Y8,"STE")+COUNTIF(Y8,"PHA")+COUNTIF(Y8,"D")+COUNTIF(Y8,"HYG")+COUNTIF(Y8,"PHAR")+COUNTIF(Z8,"PLAN")+COUNTIF(Z8,"P")+COUNTIF(Z8,"PC")+COUNTIF(Z8,"REC")+COUNTIF(Z8,"ARM")+COUNTIF(Z8,"C")+COUNTIF(Z8,"COM")+COUNTIF(Z8,"AIDE")+COUNTIF(Z8,"STE")+COUNTIF(Z8,"PHA")+COUNTIF(Z8,"D")+COUNTIF(Z8,"HYG")+COUNTIF(Z8,"PHAR")+COUNTIF(AA8,"PLAN")+COUNTIF(AA8,"P")+COUNTIF(AA8,"PC")+COUNTIF(AA8,"REC")+COUNTIF(AA8,"ARM")+COUNTIF(AA8,"C")+COUNTIF(AA8,"COM")+COUNTIF(AA8,"AIDE")+COUNTIF(AA8,"STE")+COUNTIF(AA8,"PHA")+COUNTIF(AA8,"D")+COUNTIF(AA8,"HYG")+COUNTIF(AA8,"PHAR")+COUNTIF(AB8,"PLAN")+COUNTIF(AB8,"P")+COUNTIF(AB8,"PC")+COUNTIF(AB8,"REC")+COUNTIF(AB8,"ARM")+COUNTIF(AB8,"C")+COUNTIF(AB8,"COM")+COUNTIF(AB8,"AIDE")+COUNTIF(AB8,"STE")+COUNTIF(AB8,"PHA")+COUNTIF(AB8,"D")+COUNTIF(AB8,"HYG")+COUNTIF(AB8,"PHAR")+COUNTIF(AC8,"PLAN")+COUNTIF(AC8,"P")+COUNTIF(AC8,"PC")+COUNTIF(AC8,"REC")+COUNTIF(AC8,"ARM")+COUNTIF(AC8,"C")+COUNTIF(AC8,"COM")+COUNTIF(AC8,"AIDE")+COUNTIF(AC8,"STE")+COUNTIF(AC8,"PHA")+COUNTIF(AC8,"D")+COUNTIF(AC8,"HYG")+COUNTIF(AC8,"PHAR")+COUNTIF(AD8,"PLAN")+COUNTIF(AD8,"P")+COUNTIF(AD8,"PC")+COUNTIF(AD8,"REC")+COUNTIF(AD8,"ARM")+COUNTIF(AD8,"C")+COUNTIF(AD8,"COM")+COUNTIF(AD8,"AIDE")+COUNTIF(AD8,"STE")+COUNTIF(AD8,"PHA")+COUNTIF(AD8,"D")+COUNTIF(AD8,"HYG")+COUNTIF(AD8,"PHAR")</f>
      </c>
    </row>
    <row r="9" spans="1:34">
      <c r="A9" s="11" t="s">
        <v>66</v>
      </c>
      <c r="B9" s="5"/>
      <c r="C9" s="5"/>
      <c r="D9" s="8" t="s">
        <v>55</v>
      </c>
      <c r="E9" s="8" t="s">
        <v>44</v>
      </c>
      <c r="F9" s="8" t="s">
        <v>62</v>
      </c>
      <c r="G9" s="8" t="s">
        <v>56</v>
      </c>
      <c r="H9" s="8" t="s">
        <v>40</v>
      </c>
      <c r="I9" s="5" t="s">
        <v>58</v>
      </c>
      <c r="J9" s="5" t="s">
        <v>58</v>
      </c>
      <c r="K9" s="8" t="s">
        <v>57</v>
      </c>
      <c r="L9" s="8" t="s">
        <v>48</v>
      </c>
      <c r="M9" s="8" t="s">
        <v>56</v>
      </c>
      <c r="N9" s="8" t="s">
        <v>37</v>
      </c>
      <c r="O9" s="8" t="s">
        <v>37</v>
      </c>
      <c r="P9" s="5"/>
      <c r="Q9" s="5"/>
      <c r="R9" s="8" t="s">
        <v>37</v>
      </c>
      <c r="S9" s="8" t="s">
        <v>37</v>
      </c>
      <c r="T9" s="8" t="s">
        <v>37</v>
      </c>
      <c r="U9" s="8" t="s">
        <v>37</v>
      </c>
      <c r="V9" s="8" t="s">
        <v>37</v>
      </c>
      <c r="W9" s="5"/>
      <c r="X9" s="5"/>
      <c r="Y9" s="8" t="s">
        <v>38</v>
      </c>
      <c r="Z9" s="8" t="s">
        <v>38</v>
      </c>
      <c r="AA9" s="8" t="s">
        <v>38</v>
      </c>
      <c r="AB9" s="8" t="s">
        <v>38</v>
      </c>
      <c r="AC9" s="8" t="s">
        <v>38</v>
      </c>
      <c r="AD9" s="5"/>
      <c r="AE9" s="15">
        <f>COUNTIF(C9,"V6O")+COUNTIF(C9,"V4O")+COUNTIF(D9,"V6O")+COUNTIF(D9,"V4O")+COUNTIF(E9,"V6O")+COUNTIF(E9,"V4O")+COUNTIF(F9,"V6O")+COUNTIF(F9,"V4O")+COUNTIF(G9,"V6O")+COUNTIF(G9,"V4O")+COUNTIF(H9,"V6O")+COUNTIF(H9,"V4O")+COUNTIF(I9,"V6O")+COUNTIF(I9,"V4O")+COUNTIF(J9,"V6O")+COUNTIF(J9,"V4O")+COUNTIF(K9,"V6O")+COUNTIF(K9,"V4O")+COUNTIF(L9,"V6O")+COUNTIF(L9,"V4O")+COUNTIF(M9,"V6O")+COUNTIF(M9,"V4O")+COUNTIF(N9,"V6O")+COUNTIF(N9,"V4O")+COUNTIF(O9,"V6O")+COUNTIF(O9,"V4O")+COUNTIF(P9,"V6O")+COUNTIF(P9,"V4O")+COUNTIF(Q9,"V6O")+COUNTIF(Q9,"V4O")+COUNTIF(R9,"V6O")+COUNTIF(R9,"V4O")+COUNTIF(S9,"V6O")+COUNTIF(S9,"V4O")+COUNTIF(T9,"V6O")+COUNTIF(T9,"V4O")+COUNTIF(U9,"V6O")+COUNTIF(U9,"V4O")+COUNTIF(V9,"V6O")+COUNTIF(V9,"V4O")+COUNTIF(W9,"V6O")+COUNTIF(W9,"V4O")+COUNTIF(X9,"V6O")+COUNTIF(X9,"V4O")+COUNTIF(Y9,"V6O")+COUNTIF(Y9,"V4O")+COUNTIF(Z9,"V6O")+COUNTIF(Z9,"V4O")+COUNTIF(AA9,"V6O")+COUNTIF(AA9,"V4O")+COUNTIF(AB9,"V6O")+COUNTIF(AB9,"V4O")+COUNTIF(AC9,"V6O")+COUNTIF(AC9,"V4O")+COUNTIF(AD9,"V6O")+COUNTIF(AD9,"V4O")</f>
      </c>
      <c r="AF9" s="8">
        <f>COUNTIF(C9,"VA")+COUNTIF(C9,"DA")+COUNTIF(D9,"VA")+COUNTIF(D9,"DA")+COUNTIF(E9,"VA")+COUNTIF(E9,"DA")+COUNTIF(F9,"VA")+COUNTIF(F9,"DA")+COUNTIF(G9,"VA")+COUNTIF(G9,"DA")+COUNTIF(H9,"VA")+COUNTIF(H9,"DA")+COUNTIF(I9,"VA")+COUNTIF(I9,"DA")+COUNTIF(J9,"VA")+COUNTIF(J9,"DA")+COUNTIF(K9,"VA")+COUNTIF(K9,"DA")+COUNTIF(L9,"VA")+COUNTIF(L9,"DA")+COUNTIF(M9,"VA")+COUNTIF(M9,"DA")+COUNTIF(N9,"VA")+COUNTIF(N9,"DA")+COUNTIF(O9,"VA")+COUNTIF(O9,"DA")+COUNTIF(P9,"VA")+COUNTIF(P9,"DA")+COUNTIF(Q9,"VA")+COUNTIF(Q9,"DA")+COUNTIF(R9,"VA")+COUNTIF(R9,"DA")+COUNTIF(S9,"VA")+COUNTIF(S9,"DA")+COUNTIF(T9,"VA")+COUNTIF(T9,"DA")+COUNTIF(U9,"VA")+COUNTIF(U9,"DA")+COUNTIF(V9,"VA")+COUNTIF(V9,"DA")+COUNTIF(W9,"VA")+COUNTIF(W9,"DA")+COUNTIF(X9,"VA")+COUNTIF(X9,"DA")+COUNTIF(Y9,"VA")+COUNTIF(Y9,"DA")+COUNTIF(Z9,"VA")+COUNTIF(Z9,"DA")+COUNTIF(AA9,"VA")+COUNTIF(AA9,"DA")+COUNTIF(AB9,"VA")+COUNTIF(AB9,"DA")+COUNTIF(AC9,"VA")+COUNTIF(AC9,"DA")+COUNTIF(AD9,"VA")+COUNTIF(AD9,"DA")</f>
      </c>
      <c r="AG9" s="8">
        <f>COUNTIF(C9,"A2")+COUNTIF(C9,"V9S8")+COUNTIF(C9,"V9S9")+COUNTIF(C9,"V9S10")+COUNTIF(C9,"V9A")+COUNTIF(C9,"VA")+COUNTIF(C9,"V9S4")+COUNTIF(D9,"A2")+COUNTIF(D9,"V9S8")+COUNTIF(D9,"V9S9")+COUNTIF(D9,"V9S10")+COUNTIF(D9,"V9A")+COUNTIF(D9,"VA")+COUNTIF(D9,"V9S4")+COUNTIF(E9,"A2")+COUNTIF(E9,"V9S8")+COUNTIF(E9,"V9S9")+COUNTIF(E9,"V9S10")+COUNTIF(E9,"V9A")+COUNTIF(E9,"VA")+COUNTIF(E9,"V9S4")+COUNTIF(F9,"A2")+COUNTIF(F9,"V9S8")+COUNTIF(F9,"V9S9")+COUNTIF(F9,"V9S10")+COUNTIF(F9,"V9A")+COUNTIF(F9,"VA")+COUNTIF(F9,"V9S4")+COUNTIF(G9,"A2")+COUNTIF(G9,"V9S8")+COUNTIF(G9,"V9S9")+COUNTIF(G9,"V9S10")+COUNTIF(G9,"V9A")+COUNTIF(G9,"VA")+COUNTIF(G9,"V9S4")+COUNTIF(H9,"A2")+COUNTIF(H9,"V9S8")+COUNTIF(H9,"V9S9")+COUNTIF(H9,"V9S10")+COUNTIF(H9,"V9A")+COUNTIF(H9,"VA")+COUNTIF(H9,"V9S4")+COUNTIF(I9,"A2")+COUNTIF(I9,"V9S8")+COUNTIF(I9,"V9S9")+COUNTIF(I9,"V9S10")+COUNTIF(I9,"V9A")+COUNTIF(I9,"VA")+COUNTIF(I9,"V9S4")+COUNTIF(J9,"A2")+COUNTIF(J9,"V9S8")+COUNTIF(J9,"V9S9")+COUNTIF(J9,"V9S10")+COUNTIF(J9,"V9A")+COUNTIF(J9,"VA")+COUNTIF(J9,"V9S4")+COUNTIF(K9,"A2")+COUNTIF(K9,"V9S8")+COUNTIF(K9,"V9S9")+COUNTIF(K9,"V9S10")+COUNTIF(K9,"V9A")+COUNTIF(K9,"VA")+COUNTIF(K9,"V9S4")+COUNTIF(L9,"A2")+COUNTIF(L9,"V9S8")+COUNTIF(L9,"V9S9")+COUNTIF(L9,"V9S10")+COUNTIF(L9,"V9A")+COUNTIF(L9,"VA")+COUNTIF(L9,"V9S4")+COUNTIF(M9,"A2")+COUNTIF(M9,"V9S8")+COUNTIF(M9,"V9S9")+COUNTIF(M9,"V9S10")+COUNTIF(M9,"V9A")+COUNTIF(M9,"VA")+COUNTIF(M9,"V9S4")+COUNTIF(N9,"A2")+COUNTIF(N9,"V9S8")+COUNTIF(N9,"V9S9")+COUNTIF(N9,"V9S10")+COUNTIF(N9,"V9A")+COUNTIF(N9,"VA")+COUNTIF(N9,"V9S4")+COUNTIF(O9,"A2")+COUNTIF(O9,"V9S8")+COUNTIF(O9,"V9S9")+COUNTIF(O9,"V9S10")+COUNTIF(O9,"V9A")+COUNTIF(O9,"VA")+COUNTIF(O9,"V9S4")+COUNTIF(P9,"A2")+COUNTIF(P9,"V9S8")+COUNTIF(P9,"V9S9")+COUNTIF(P9,"V9S10")+COUNTIF(P9,"V9A")+COUNTIF(P9,"VA")+COUNTIF(P9,"V9S4")+COUNTIF(Q9,"A2")+COUNTIF(Q9,"V9S8")+COUNTIF(Q9,"V9S9")+COUNTIF(Q9,"V9S10")+COUNTIF(Q9,"V9A")+COUNTIF(Q9,"VA")+COUNTIF(Q9,"V9S4")+COUNTIF(R9,"A2")+COUNTIF(R9,"V9S8")+COUNTIF(R9,"V9S9")+COUNTIF(R9,"V9S10")+COUNTIF(R9,"V9A")+COUNTIF(R9,"VA")+COUNTIF(R9,"V9S4")+COUNTIF(S9,"A2")+COUNTIF(S9,"V9S8")+COUNTIF(S9,"V9S9")+COUNTIF(S9,"V9S10")+COUNTIF(S9,"V9A")+COUNTIF(S9,"VA")+COUNTIF(S9,"V9S4")+COUNTIF(T9,"A2")+COUNTIF(T9,"V9S8")+COUNTIF(T9,"V9S9")+COUNTIF(T9,"V9S10")+COUNTIF(T9,"V9A")+COUNTIF(T9,"VA")+COUNTIF(T9,"V9S4")+COUNTIF(U9,"A2")+COUNTIF(U9,"V9S8")+COUNTIF(U9,"V9S9")+COUNTIF(U9,"V9S10")+COUNTIF(U9,"V9A")+COUNTIF(U9,"VA")+COUNTIF(U9,"V9S4")+COUNTIF(V9,"A2")+COUNTIF(V9,"V9S8")+COUNTIF(V9,"V9S9")+COUNTIF(V9,"V9S10")+COUNTIF(V9,"V9A")+COUNTIF(V9,"VA")+COUNTIF(V9,"V9S4")+COUNTIF(W9,"A2")+COUNTIF(W9,"V9S8")+COUNTIF(W9,"V9S9")+COUNTIF(W9,"V9S10")+COUNTIF(W9,"V9A")+COUNTIF(W9,"VA")+COUNTIF(W9,"V9S4")+COUNTIF(X9,"A2")+COUNTIF(X9,"V9S8")+COUNTIF(X9,"V9S9")+COUNTIF(X9,"V9S10")+COUNTIF(X9,"V9A")+COUNTIF(X9,"VA")+COUNTIF(X9,"V9S4")+COUNTIF(Y9,"A2")+COUNTIF(Y9,"V9S8")+COUNTIF(Y9,"V9S9")+COUNTIF(Y9,"V9S10")+COUNTIF(Y9,"V9A")+COUNTIF(Y9,"VA")+COUNTIF(Y9,"V9S4")+COUNTIF(Z9,"A2")+COUNTIF(Z9,"V9S8")+COUNTIF(Z9,"V9S9")+COUNTIF(Z9,"V9S10")+COUNTIF(Z9,"V9A")+COUNTIF(Z9,"VA")+COUNTIF(Z9,"V9S4")+COUNTIF(AA9,"A2")+COUNTIF(AA9,"V9S8")+COUNTIF(AA9,"V9S9")+COUNTIF(AA9,"V9S10")+COUNTIF(AA9,"V9A")+COUNTIF(AA9,"VA")+COUNTIF(AA9,"V9S4")+COUNTIF(AB9,"A2")+COUNTIF(AB9,"V9S8")+COUNTIF(AB9,"V9S9")+COUNTIF(AB9,"V9S10")+COUNTIF(AB9,"V9A")+COUNTIF(AB9,"VA")+COUNTIF(AB9,"V9S4")+COUNTIF(AC9,"A2")+COUNTIF(AC9,"V9S8")+COUNTIF(AC9,"V9S9")+COUNTIF(AC9,"V9S10")+COUNTIF(AC9,"V9A")+COUNTIF(AC9,"VA")+COUNTIF(AC9,"V9S4")+COUNTIF(AD9,"A2")+COUNTIF(AD9,"V9S8")+COUNTIF(AD9,"V9S9")+COUNTIF(AD9,"V9S10")+COUNTIF(AD9,"V9A")+COUNTIF(AD9,"VA")+COUNTIF(AD9,"V9S4")</f>
      </c>
      <c r="AH9" s="8">
        <f>COUNTIF(C9,"PLAN")+COUNTIF(C9,"P")+COUNTIF(C9,"PC")+COUNTIF(C9,"REC")+COUNTIF(C9,"ARM")+COUNTIF(C9,"C")+COUNTIF(C9,"COM")+COUNTIF(C9,"AIDE")+COUNTIF(C9,"STE")+COUNTIF(C9,"PHA")+COUNTIF(C9,"D")+COUNTIF(C9,"HYG")+COUNTIF(C9,"PHAR")+COUNTIF(D9,"PLAN")+COUNTIF(D9,"P")+COUNTIF(D9,"PC")+COUNTIF(D9,"REC")+COUNTIF(D9,"ARM")+COUNTIF(D9,"C")+COUNTIF(D9,"COM")+COUNTIF(D9,"AIDE")+COUNTIF(D9,"STE")+COUNTIF(D9,"PHA")+COUNTIF(D9,"D")+COUNTIF(D9,"HYG")+COUNTIF(D9,"PHAR")+COUNTIF(E9,"PLAN")+COUNTIF(E9,"P")+COUNTIF(E9,"PC")+COUNTIF(E9,"REC")+COUNTIF(E9,"ARM")+COUNTIF(E9,"C")+COUNTIF(E9,"COM")+COUNTIF(E9,"AIDE")+COUNTIF(E9,"STE")+COUNTIF(E9,"PHA")+COUNTIF(E9,"D")+COUNTIF(E9,"HYG")+COUNTIF(E9,"PHAR")+COUNTIF(F9,"PLAN")+COUNTIF(F9,"P")+COUNTIF(F9,"PC")+COUNTIF(F9,"REC")+COUNTIF(F9,"ARM")+COUNTIF(F9,"C")+COUNTIF(F9,"COM")+COUNTIF(F9,"AIDE")+COUNTIF(F9,"STE")+COUNTIF(F9,"PHA")+COUNTIF(F9,"D")+COUNTIF(F9,"HYG")+COUNTIF(F9,"PHAR")+COUNTIF(G9,"PLAN")+COUNTIF(G9,"P")+COUNTIF(G9,"PC")+COUNTIF(G9,"REC")+COUNTIF(G9,"ARM")+COUNTIF(G9,"C")+COUNTIF(G9,"COM")+COUNTIF(G9,"AIDE")+COUNTIF(G9,"STE")+COUNTIF(G9,"PHA")+COUNTIF(G9,"D")+COUNTIF(G9,"HYG")+COUNTIF(G9,"PHAR")+COUNTIF(H9,"PLAN")+COUNTIF(H9,"P")+COUNTIF(H9,"PC")+COUNTIF(H9,"REC")+COUNTIF(H9,"ARM")+COUNTIF(H9,"C")+COUNTIF(H9,"COM")+COUNTIF(H9,"AIDE")+COUNTIF(H9,"STE")+COUNTIF(H9,"PHA")+COUNTIF(H9,"D")+COUNTIF(H9,"HYG")+COUNTIF(H9,"PHAR")+COUNTIF(I9,"PLAN")+COUNTIF(I9,"P")+COUNTIF(I9,"PC")+COUNTIF(I9,"REC")+COUNTIF(I9,"ARM")+COUNTIF(I9,"C")+COUNTIF(I9,"COM")+COUNTIF(I9,"AIDE")+COUNTIF(I9,"STE")+COUNTIF(I9,"PHA")+COUNTIF(I9,"D")+COUNTIF(I9,"HYG")+COUNTIF(I9,"PHAR")+COUNTIF(J9,"PLAN")+COUNTIF(J9,"P")+COUNTIF(J9,"PC")+COUNTIF(J9,"REC")+COUNTIF(J9,"ARM")+COUNTIF(J9,"C")+COUNTIF(J9,"COM")+COUNTIF(J9,"AIDE")+COUNTIF(J9,"STE")+COUNTIF(J9,"PHA")+COUNTIF(J9,"D")+COUNTIF(J9,"HYG")+COUNTIF(J9,"PHAR")+COUNTIF(K9,"PLAN")+COUNTIF(K9,"P")+COUNTIF(K9,"PC")+COUNTIF(K9,"REC")+COUNTIF(K9,"ARM")+COUNTIF(K9,"C")+COUNTIF(K9,"COM")+COUNTIF(K9,"AIDE")+COUNTIF(K9,"STE")+COUNTIF(K9,"PHA")+COUNTIF(K9,"D")+COUNTIF(K9,"HYG")+COUNTIF(K9,"PHAR")+COUNTIF(L9,"PLAN")+COUNTIF(L9,"P")+COUNTIF(L9,"PC")+COUNTIF(L9,"REC")+COUNTIF(L9,"ARM")+COUNTIF(L9,"C")+COUNTIF(L9,"COM")+COUNTIF(L9,"AIDE")+COUNTIF(L9,"STE")+COUNTIF(L9,"PHA")+COUNTIF(L9,"D")+COUNTIF(L9,"HYG")+COUNTIF(L9,"PHAR")+COUNTIF(M9,"PLAN")+COUNTIF(M9,"P")+COUNTIF(M9,"PC")+COUNTIF(M9,"REC")+COUNTIF(M9,"ARM")+COUNTIF(M9,"C")+COUNTIF(M9,"COM")+COUNTIF(M9,"AIDE")+COUNTIF(M9,"STE")+COUNTIF(M9,"PHA")+COUNTIF(M9,"D")+COUNTIF(M9,"HYG")+COUNTIF(M9,"PHAR")+COUNTIF(N9,"PLAN")+COUNTIF(N9,"P")+COUNTIF(N9,"PC")+COUNTIF(N9,"REC")+COUNTIF(N9,"ARM")+COUNTIF(N9,"C")+COUNTIF(N9,"COM")+COUNTIF(N9,"AIDE")+COUNTIF(N9,"STE")+COUNTIF(N9,"PHA")+COUNTIF(N9,"D")+COUNTIF(N9,"HYG")+COUNTIF(N9,"PHAR")+COUNTIF(O9,"PLAN")+COUNTIF(O9,"P")+COUNTIF(O9,"PC")+COUNTIF(O9,"REC")+COUNTIF(O9,"ARM")+COUNTIF(O9,"C")+COUNTIF(O9,"COM")+COUNTIF(O9,"AIDE")+COUNTIF(O9,"STE")+COUNTIF(O9,"PHA")+COUNTIF(O9,"D")+COUNTIF(O9,"HYG")+COUNTIF(O9,"PHAR")+COUNTIF(P9,"PLAN")+COUNTIF(P9,"P")+COUNTIF(P9,"PC")+COUNTIF(P9,"REC")+COUNTIF(P9,"ARM")+COUNTIF(P9,"C")+COUNTIF(P9,"COM")+COUNTIF(P9,"AIDE")+COUNTIF(P9,"STE")+COUNTIF(P9,"PHA")+COUNTIF(P9,"D")+COUNTIF(P9,"HYG")+COUNTIF(P9,"PHAR")+COUNTIF(Q9,"PLAN")+COUNTIF(Q9,"P")+COUNTIF(Q9,"PC")+COUNTIF(Q9,"REC")+COUNTIF(Q9,"ARM")+COUNTIF(Q9,"C")+COUNTIF(Q9,"COM")+COUNTIF(Q9,"AIDE")+COUNTIF(Q9,"STE")+COUNTIF(Q9,"PHA")+COUNTIF(Q9,"D")+COUNTIF(Q9,"HYG")+COUNTIF(Q9,"PHAR")+COUNTIF(R9,"PLAN")+COUNTIF(R9,"P")+COUNTIF(R9,"PC")+COUNTIF(R9,"REC")+COUNTIF(R9,"ARM")+COUNTIF(R9,"C")+COUNTIF(R9,"COM")+COUNTIF(R9,"AIDE")+COUNTIF(R9,"STE")+COUNTIF(R9,"PHA")+COUNTIF(R9,"D")+COUNTIF(R9,"HYG")+COUNTIF(R9,"PHAR")+COUNTIF(S9,"PLAN")+COUNTIF(S9,"P")+COUNTIF(S9,"PC")+COUNTIF(S9,"REC")+COUNTIF(S9,"ARM")+COUNTIF(S9,"C")+COUNTIF(S9,"COM")+COUNTIF(S9,"AIDE")+COUNTIF(S9,"STE")+COUNTIF(S9,"PHA")+COUNTIF(S9,"D")+COUNTIF(S9,"HYG")+COUNTIF(S9,"PHAR")+COUNTIF(T9,"PLAN")+COUNTIF(T9,"P")+COUNTIF(T9,"PC")+COUNTIF(T9,"REC")+COUNTIF(T9,"ARM")+COUNTIF(T9,"C")+COUNTIF(T9,"COM")+COUNTIF(T9,"AIDE")+COUNTIF(T9,"STE")+COUNTIF(T9,"PHA")+COUNTIF(T9,"D")+COUNTIF(T9,"HYG")+COUNTIF(T9,"PHAR")+COUNTIF(U9,"PLAN")+COUNTIF(U9,"P")+COUNTIF(U9,"PC")+COUNTIF(U9,"REC")+COUNTIF(U9,"ARM")+COUNTIF(U9,"C")+COUNTIF(U9,"COM")+COUNTIF(U9,"AIDE")+COUNTIF(U9,"STE")+COUNTIF(U9,"PHA")+COUNTIF(U9,"D")+COUNTIF(U9,"HYG")+COUNTIF(U9,"PHAR")+COUNTIF(V9,"PLAN")+COUNTIF(V9,"P")+COUNTIF(V9,"PC")+COUNTIF(V9,"REC")+COUNTIF(V9,"ARM")+COUNTIF(V9,"C")+COUNTIF(V9,"COM")+COUNTIF(V9,"AIDE")+COUNTIF(V9,"STE")+COUNTIF(V9,"PHA")+COUNTIF(V9,"D")+COUNTIF(V9,"HYG")+COUNTIF(V9,"PHAR")+COUNTIF(W9,"PLAN")+COUNTIF(W9,"P")+COUNTIF(W9,"PC")+COUNTIF(W9,"REC")+COUNTIF(W9,"ARM")+COUNTIF(W9,"C")+COUNTIF(W9,"COM")+COUNTIF(W9,"AIDE")+COUNTIF(W9,"STE")+COUNTIF(W9,"PHA")+COUNTIF(W9,"D")+COUNTIF(W9,"HYG")+COUNTIF(W9,"PHAR")+COUNTIF(X9,"PLAN")+COUNTIF(X9,"P")+COUNTIF(X9,"PC")+COUNTIF(X9,"REC")+COUNTIF(X9,"ARM")+COUNTIF(X9,"C")+COUNTIF(X9,"COM")+COUNTIF(X9,"AIDE")+COUNTIF(X9,"STE")+COUNTIF(X9,"PHA")+COUNTIF(X9,"D")+COUNTIF(X9,"HYG")+COUNTIF(X9,"PHAR")+COUNTIF(Y9,"PLAN")+COUNTIF(Y9,"P")+COUNTIF(Y9,"PC")+COUNTIF(Y9,"REC")+COUNTIF(Y9,"ARM")+COUNTIF(Y9,"C")+COUNTIF(Y9,"COM")+COUNTIF(Y9,"AIDE")+COUNTIF(Y9,"STE")+COUNTIF(Y9,"PHA")+COUNTIF(Y9,"D")+COUNTIF(Y9,"HYG")+COUNTIF(Y9,"PHAR")+COUNTIF(Z9,"PLAN")+COUNTIF(Z9,"P")+COUNTIF(Z9,"PC")+COUNTIF(Z9,"REC")+COUNTIF(Z9,"ARM")+COUNTIF(Z9,"C")+COUNTIF(Z9,"COM")+COUNTIF(Z9,"AIDE")+COUNTIF(Z9,"STE")+COUNTIF(Z9,"PHA")+COUNTIF(Z9,"D")+COUNTIF(Z9,"HYG")+COUNTIF(Z9,"PHAR")+COUNTIF(AA9,"PLAN")+COUNTIF(AA9,"P")+COUNTIF(AA9,"PC")+COUNTIF(AA9,"REC")+COUNTIF(AA9,"ARM")+COUNTIF(AA9,"C")+COUNTIF(AA9,"COM")+COUNTIF(AA9,"AIDE")+COUNTIF(AA9,"STE")+COUNTIF(AA9,"PHA")+COUNTIF(AA9,"D")+COUNTIF(AA9,"HYG")+COUNTIF(AA9,"PHAR")+COUNTIF(AB9,"PLAN")+COUNTIF(AB9,"P")+COUNTIF(AB9,"PC")+COUNTIF(AB9,"REC")+COUNTIF(AB9,"ARM")+COUNTIF(AB9,"C")+COUNTIF(AB9,"COM")+COUNTIF(AB9,"AIDE")+COUNTIF(AB9,"STE")+COUNTIF(AB9,"PHA")+COUNTIF(AB9,"D")+COUNTIF(AB9,"HYG")+COUNTIF(AB9,"PHAR")+COUNTIF(AC9,"PLAN")+COUNTIF(AC9,"P")+COUNTIF(AC9,"PC")+COUNTIF(AC9,"REC")+COUNTIF(AC9,"ARM")+COUNTIF(AC9,"C")+COUNTIF(AC9,"COM")+COUNTIF(AC9,"AIDE")+COUNTIF(AC9,"STE")+COUNTIF(AC9,"PHA")+COUNTIF(AC9,"D")+COUNTIF(AC9,"HYG")+COUNTIF(AC9,"PHAR")+COUNTIF(AD9,"PLAN")+COUNTIF(AD9,"P")+COUNTIF(AD9,"PC")+COUNTIF(AD9,"REC")+COUNTIF(AD9,"ARM")+COUNTIF(AD9,"C")+COUNTIF(AD9,"COM")+COUNTIF(AD9,"AIDE")+COUNTIF(AD9,"STE")+COUNTIF(AD9,"PHA")+COUNTIF(AD9,"D")+COUNTIF(AD9,"HYG")+COUNTIF(AD9,"PHAR")</f>
      </c>
    </row>
    <row r="10" spans="1:34">
      <c r="A10" s="11" t="s">
        <v>67</v>
      </c>
      <c r="B10" s="5" t="s">
        <v>58</v>
      </c>
      <c r="C10" s="5" t="s">
        <v>58</v>
      </c>
      <c r="D10" s="8" t="s">
        <v>68</v>
      </c>
      <c r="E10" s="8" t="s">
        <v>50</v>
      </c>
      <c r="F10" s="8" t="s">
        <v>57</v>
      </c>
      <c r="G10" s="8" t="s">
        <v>56</v>
      </c>
      <c r="H10" s="8" t="s">
        <v>47</v>
      </c>
      <c r="I10" s="5"/>
      <c r="J10" s="5"/>
      <c r="K10" s="8" t="s">
        <v>59</v>
      </c>
      <c r="L10" s="8" t="s">
        <v>40</v>
      </c>
      <c r="M10" s="8" t="s">
        <v>52</v>
      </c>
      <c r="N10" s="8" t="s">
        <v>46</v>
      </c>
      <c r="O10" s="8" t="s">
        <v>40</v>
      </c>
      <c r="P10" s="5"/>
      <c r="Q10" s="5"/>
      <c r="R10" s="8" t="s">
        <v>37</v>
      </c>
      <c r="S10" s="8" t="s">
        <v>37</v>
      </c>
      <c r="T10" s="8" t="s">
        <v>37</v>
      </c>
      <c r="U10" s="8" t="s">
        <v>37</v>
      </c>
      <c r="V10" s="8" t="s">
        <v>37</v>
      </c>
      <c r="W10" s="5"/>
      <c r="X10" s="5"/>
      <c r="Y10" s="8" t="s">
        <v>69</v>
      </c>
      <c r="Z10" s="8" t="s">
        <v>47</v>
      </c>
      <c r="AA10" s="8" t="s">
        <v>46</v>
      </c>
      <c r="AB10" s="8" t="s">
        <v>70</v>
      </c>
      <c r="AC10" s="8" t="s">
        <v>59</v>
      </c>
      <c r="AD10" s="5"/>
      <c r="AE10" s="15">
        <f>COUNTIF(C10,"V6O")+COUNTIF(C10,"V4O")+COUNTIF(D10,"V6O")+COUNTIF(D10,"V4O")+COUNTIF(E10,"V6O")+COUNTIF(E10,"V4O")+COUNTIF(F10,"V6O")+COUNTIF(F10,"V4O")+COUNTIF(G10,"V6O")+COUNTIF(G10,"V4O")+COUNTIF(H10,"V6O")+COUNTIF(H10,"V4O")+COUNTIF(I10,"V6O")+COUNTIF(I10,"V4O")+COUNTIF(J10,"V6O")+COUNTIF(J10,"V4O")+COUNTIF(K10,"V6O")+COUNTIF(K10,"V4O")+COUNTIF(L10,"V6O")+COUNTIF(L10,"V4O")+COUNTIF(M10,"V6O")+COUNTIF(M10,"V4O")+COUNTIF(N10,"V6O")+COUNTIF(N10,"V4O")+COUNTIF(O10,"V6O")+COUNTIF(O10,"V4O")+COUNTIF(P10,"V6O")+COUNTIF(P10,"V4O")+COUNTIF(Q10,"V6O")+COUNTIF(Q10,"V4O")+COUNTIF(R10,"V6O")+COUNTIF(R10,"V4O")+COUNTIF(S10,"V6O")+COUNTIF(S10,"V4O")+COUNTIF(T10,"V6O")+COUNTIF(T10,"V4O")+COUNTIF(U10,"V6O")+COUNTIF(U10,"V4O")+COUNTIF(V10,"V6O")+COUNTIF(V10,"V4O")+COUNTIF(W10,"V6O")+COUNTIF(W10,"V4O")+COUNTIF(X10,"V6O")+COUNTIF(X10,"V4O")+COUNTIF(Y10,"V6O")+COUNTIF(Y10,"V4O")+COUNTIF(Z10,"V6O")+COUNTIF(Z10,"V4O")+COUNTIF(AA10,"V6O")+COUNTIF(AA10,"V4O")+COUNTIF(AB10,"V6O")+COUNTIF(AB10,"V4O")+COUNTIF(AC10,"V6O")+COUNTIF(AC10,"V4O")+COUNTIF(AD10,"V6O")+COUNTIF(AD10,"V4O")</f>
      </c>
      <c r="AF10" s="8">
        <f>COUNTIF(C10,"VA")+COUNTIF(C10,"DA")+COUNTIF(D10,"VA")+COUNTIF(D10,"DA")+COUNTIF(E10,"VA")+COUNTIF(E10,"DA")+COUNTIF(F10,"VA")+COUNTIF(F10,"DA")+COUNTIF(G10,"VA")+COUNTIF(G10,"DA")+COUNTIF(H10,"VA")+COUNTIF(H10,"DA")+COUNTIF(I10,"VA")+COUNTIF(I10,"DA")+COUNTIF(J10,"VA")+COUNTIF(J10,"DA")+COUNTIF(K10,"VA")+COUNTIF(K10,"DA")+COUNTIF(L10,"VA")+COUNTIF(L10,"DA")+COUNTIF(M10,"VA")+COUNTIF(M10,"DA")+COUNTIF(N10,"VA")+COUNTIF(N10,"DA")+COUNTIF(O10,"VA")+COUNTIF(O10,"DA")+COUNTIF(P10,"VA")+COUNTIF(P10,"DA")+COUNTIF(Q10,"VA")+COUNTIF(Q10,"DA")+COUNTIF(R10,"VA")+COUNTIF(R10,"DA")+COUNTIF(S10,"VA")+COUNTIF(S10,"DA")+COUNTIF(T10,"VA")+COUNTIF(T10,"DA")+COUNTIF(U10,"VA")+COUNTIF(U10,"DA")+COUNTIF(V10,"VA")+COUNTIF(V10,"DA")+COUNTIF(W10,"VA")+COUNTIF(W10,"DA")+COUNTIF(X10,"VA")+COUNTIF(X10,"DA")+COUNTIF(Y10,"VA")+COUNTIF(Y10,"DA")+COUNTIF(Z10,"VA")+COUNTIF(Z10,"DA")+COUNTIF(AA10,"VA")+COUNTIF(AA10,"DA")+COUNTIF(AB10,"VA")+COUNTIF(AB10,"DA")+COUNTIF(AC10,"VA")+COUNTIF(AC10,"DA")+COUNTIF(AD10,"VA")+COUNTIF(AD10,"DA")</f>
      </c>
      <c r="AG10" s="8">
        <f>COUNTIF(C10,"A2")+COUNTIF(C10,"V9S8")+COUNTIF(C10,"V9S9")+COUNTIF(C10,"V9S10")+COUNTIF(C10,"V9A")+COUNTIF(C10,"VA")+COUNTIF(C10,"V9S4")+COUNTIF(D10,"A2")+COUNTIF(D10,"V9S8")+COUNTIF(D10,"V9S9")+COUNTIF(D10,"V9S10")+COUNTIF(D10,"V9A")+COUNTIF(D10,"VA")+COUNTIF(D10,"V9S4")+COUNTIF(E10,"A2")+COUNTIF(E10,"V9S8")+COUNTIF(E10,"V9S9")+COUNTIF(E10,"V9S10")+COUNTIF(E10,"V9A")+COUNTIF(E10,"VA")+COUNTIF(E10,"V9S4")+COUNTIF(F10,"A2")+COUNTIF(F10,"V9S8")+COUNTIF(F10,"V9S9")+COUNTIF(F10,"V9S10")+COUNTIF(F10,"V9A")+COUNTIF(F10,"VA")+COUNTIF(F10,"V9S4")+COUNTIF(G10,"A2")+COUNTIF(G10,"V9S8")+COUNTIF(G10,"V9S9")+COUNTIF(G10,"V9S10")+COUNTIF(G10,"V9A")+COUNTIF(G10,"VA")+COUNTIF(G10,"V9S4")+COUNTIF(H10,"A2")+COUNTIF(H10,"V9S8")+COUNTIF(H10,"V9S9")+COUNTIF(H10,"V9S10")+COUNTIF(H10,"V9A")+COUNTIF(H10,"VA")+COUNTIF(H10,"V9S4")+COUNTIF(I10,"A2")+COUNTIF(I10,"V9S8")+COUNTIF(I10,"V9S9")+COUNTIF(I10,"V9S10")+COUNTIF(I10,"V9A")+COUNTIF(I10,"VA")+COUNTIF(I10,"V9S4")+COUNTIF(J10,"A2")+COUNTIF(J10,"V9S8")+COUNTIF(J10,"V9S9")+COUNTIF(J10,"V9S10")+COUNTIF(J10,"V9A")+COUNTIF(J10,"VA")+COUNTIF(J10,"V9S4")+COUNTIF(K10,"A2")+COUNTIF(K10,"V9S8")+COUNTIF(K10,"V9S9")+COUNTIF(K10,"V9S10")+COUNTIF(K10,"V9A")+COUNTIF(K10,"VA")+COUNTIF(K10,"V9S4")+COUNTIF(L10,"A2")+COUNTIF(L10,"V9S8")+COUNTIF(L10,"V9S9")+COUNTIF(L10,"V9S10")+COUNTIF(L10,"V9A")+COUNTIF(L10,"VA")+COUNTIF(L10,"V9S4")+COUNTIF(M10,"A2")+COUNTIF(M10,"V9S8")+COUNTIF(M10,"V9S9")+COUNTIF(M10,"V9S10")+COUNTIF(M10,"V9A")+COUNTIF(M10,"VA")+COUNTIF(M10,"V9S4")+COUNTIF(N10,"A2")+COUNTIF(N10,"V9S8")+COUNTIF(N10,"V9S9")+COUNTIF(N10,"V9S10")+COUNTIF(N10,"V9A")+COUNTIF(N10,"VA")+COUNTIF(N10,"V9S4")+COUNTIF(O10,"A2")+COUNTIF(O10,"V9S8")+COUNTIF(O10,"V9S9")+COUNTIF(O10,"V9S10")+COUNTIF(O10,"V9A")+COUNTIF(O10,"VA")+COUNTIF(O10,"V9S4")+COUNTIF(P10,"A2")+COUNTIF(P10,"V9S8")+COUNTIF(P10,"V9S9")+COUNTIF(P10,"V9S10")+COUNTIF(P10,"V9A")+COUNTIF(P10,"VA")+COUNTIF(P10,"V9S4")+COUNTIF(Q10,"A2")+COUNTIF(Q10,"V9S8")+COUNTIF(Q10,"V9S9")+COUNTIF(Q10,"V9S10")+COUNTIF(Q10,"V9A")+COUNTIF(Q10,"VA")+COUNTIF(Q10,"V9S4")+COUNTIF(R10,"A2")+COUNTIF(R10,"V9S8")+COUNTIF(R10,"V9S9")+COUNTIF(R10,"V9S10")+COUNTIF(R10,"V9A")+COUNTIF(R10,"VA")+COUNTIF(R10,"V9S4")+COUNTIF(S10,"A2")+COUNTIF(S10,"V9S8")+COUNTIF(S10,"V9S9")+COUNTIF(S10,"V9S10")+COUNTIF(S10,"V9A")+COUNTIF(S10,"VA")+COUNTIF(S10,"V9S4")+COUNTIF(T10,"A2")+COUNTIF(T10,"V9S8")+COUNTIF(T10,"V9S9")+COUNTIF(T10,"V9S10")+COUNTIF(T10,"V9A")+COUNTIF(T10,"VA")+COUNTIF(T10,"V9S4")+COUNTIF(U10,"A2")+COUNTIF(U10,"V9S8")+COUNTIF(U10,"V9S9")+COUNTIF(U10,"V9S10")+COUNTIF(U10,"V9A")+COUNTIF(U10,"VA")+COUNTIF(U10,"V9S4")+COUNTIF(V10,"A2")+COUNTIF(V10,"V9S8")+COUNTIF(V10,"V9S9")+COUNTIF(V10,"V9S10")+COUNTIF(V10,"V9A")+COUNTIF(V10,"VA")+COUNTIF(V10,"V9S4")+COUNTIF(W10,"A2")+COUNTIF(W10,"V9S8")+COUNTIF(W10,"V9S9")+COUNTIF(W10,"V9S10")+COUNTIF(W10,"V9A")+COUNTIF(W10,"VA")+COUNTIF(W10,"V9S4")+COUNTIF(X10,"A2")+COUNTIF(X10,"V9S8")+COUNTIF(X10,"V9S9")+COUNTIF(X10,"V9S10")+COUNTIF(X10,"V9A")+COUNTIF(X10,"VA")+COUNTIF(X10,"V9S4")+COUNTIF(Y10,"A2")+COUNTIF(Y10,"V9S8")+COUNTIF(Y10,"V9S9")+COUNTIF(Y10,"V9S10")+COUNTIF(Y10,"V9A")+COUNTIF(Y10,"VA")+COUNTIF(Y10,"V9S4")+COUNTIF(Z10,"A2")+COUNTIF(Z10,"V9S8")+COUNTIF(Z10,"V9S9")+COUNTIF(Z10,"V9S10")+COUNTIF(Z10,"V9A")+COUNTIF(Z10,"VA")+COUNTIF(Z10,"V9S4")+COUNTIF(AA10,"A2")+COUNTIF(AA10,"V9S8")+COUNTIF(AA10,"V9S9")+COUNTIF(AA10,"V9S10")+COUNTIF(AA10,"V9A")+COUNTIF(AA10,"VA")+COUNTIF(AA10,"V9S4")+COUNTIF(AB10,"A2")+COUNTIF(AB10,"V9S8")+COUNTIF(AB10,"V9S9")+COUNTIF(AB10,"V9S10")+COUNTIF(AB10,"V9A")+COUNTIF(AB10,"VA")+COUNTIF(AB10,"V9S4")+COUNTIF(AC10,"A2")+COUNTIF(AC10,"V9S8")+COUNTIF(AC10,"V9S9")+COUNTIF(AC10,"V9S10")+COUNTIF(AC10,"V9A")+COUNTIF(AC10,"VA")+COUNTIF(AC10,"V9S4")+COUNTIF(AD10,"A2")+COUNTIF(AD10,"V9S8")+COUNTIF(AD10,"V9S9")+COUNTIF(AD10,"V9S10")+COUNTIF(AD10,"V9A")+COUNTIF(AD10,"VA")+COUNTIF(AD10,"V9S4")</f>
      </c>
      <c r="AH10" s="8">
        <f>COUNTIF(C10,"PLAN")+COUNTIF(C10,"P")+COUNTIF(C10,"PC")+COUNTIF(C10,"REC")+COUNTIF(C10,"ARM")+COUNTIF(C10,"C")+COUNTIF(C10,"COM")+COUNTIF(C10,"AIDE")+COUNTIF(C10,"STE")+COUNTIF(C10,"PHA")+COUNTIF(C10,"D")+COUNTIF(C10,"HYG")+COUNTIF(C10,"PHAR")+COUNTIF(D10,"PLAN")+COUNTIF(D10,"P")+COUNTIF(D10,"PC")+COUNTIF(D10,"REC")+COUNTIF(D10,"ARM")+COUNTIF(D10,"C")+COUNTIF(D10,"COM")+COUNTIF(D10,"AIDE")+COUNTIF(D10,"STE")+COUNTIF(D10,"PHA")+COUNTIF(D10,"D")+COUNTIF(D10,"HYG")+COUNTIF(D10,"PHAR")+COUNTIF(E10,"PLAN")+COUNTIF(E10,"P")+COUNTIF(E10,"PC")+COUNTIF(E10,"REC")+COUNTIF(E10,"ARM")+COUNTIF(E10,"C")+COUNTIF(E10,"COM")+COUNTIF(E10,"AIDE")+COUNTIF(E10,"STE")+COUNTIF(E10,"PHA")+COUNTIF(E10,"D")+COUNTIF(E10,"HYG")+COUNTIF(E10,"PHAR")+COUNTIF(F10,"PLAN")+COUNTIF(F10,"P")+COUNTIF(F10,"PC")+COUNTIF(F10,"REC")+COUNTIF(F10,"ARM")+COUNTIF(F10,"C")+COUNTIF(F10,"COM")+COUNTIF(F10,"AIDE")+COUNTIF(F10,"STE")+COUNTIF(F10,"PHA")+COUNTIF(F10,"D")+COUNTIF(F10,"HYG")+COUNTIF(F10,"PHAR")+COUNTIF(G10,"PLAN")+COUNTIF(G10,"P")+COUNTIF(G10,"PC")+COUNTIF(G10,"REC")+COUNTIF(G10,"ARM")+COUNTIF(G10,"C")+COUNTIF(G10,"COM")+COUNTIF(G10,"AIDE")+COUNTIF(G10,"STE")+COUNTIF(G10,"PHA")+COUNTIF(G10,"D")+COUNTIF(G10,"HYG")+COUNTIF(G10,"PHAR")+COUNTIF(H10,"PLAN")+COUNTIF(H10,"P")+COUNTIF(H10,"PC")+COUNTIF(H10,"REC")+COUNTIF(H10,"ARM")+COUNTIF(H10,"C")+COUNTIF(H10,"COM")+COUNTIF(H10,"AIDE")+COUNTIF(H10,"STE")+COUNTIF(H10,"PHA")+COUNTIF(H10,"D")+COUNTIF(H10,"HYG")+COUNTIF(H10,"PHAR")+COUNTIF(I10,"PLAN")+COUNTIF(I10,"P")+COUNTIF(I10,"PC")+COUNTIF(I10,"REC")+COUNTIF(I10,"ARM")+COUNTIF(I10,"C")+COUNTIF(I10,"COM")+COUNTIF(I10,"AIDE")+COUNTIF(I10,"STE")+COUNTIF(I10,"PHA")+COUNTIF(I10,"D")+COUNTIF(I10,"HYG")+COUNTIF(I10,"PHAR")+COUNTIF(J10,"PLAN")+COUNTIF(J10,"P")+COUNTIF(J10,"PC")+COUNTIF(J10,"REC")+COUNTIF(J10,"ARM")+COUNTIF(J10,"C")+COUNTIF(J10,"COM")+COUNTIF(J10,"AIDE")+COUNTIF(J10,"STE")+COUNTIF(J10,"PHA")+COUNTIF(J10,"D")+COUNTIF(J10,"HYG")+COUNTIF(J10,"PHAR")+COUNTIF(K10,"PLAN")+COUNTIF(K10,"P")+COUNTIF(K10,"PC")+COUNTIF(K10,"REC")+COUNTIF(K10,"ARM")+COUNTIF(K10,"C")+COUNTIF(K10,"COM")+COUNTIF(K10,"AIDE")+COUNTIF(K10,"STE")+COUNTIF(K10,"PHA")+COUNTIF(K10,"D")+COUNTIF(K10,"HYG")+COUNTIF(K10,"PHAR")+COUNTIF(L10,"PLAN")+COUNTIF(L10,"P")+COUNTIF(L10,"PC")+COUNTIF(L10,"REC")+COUNTIF(L10,"ARM")+COUNTIF(L10,"C")+COUNTIF(L10,"COM")+COUNTIF(L10,"AIDE")+COUNTIF(L10,"STE")+COUNTIF(L10,"PHA")+COUNTIF(L10,"D")+COUNTIF(L10,"HYG")+COUNTIF(L10,"PHAR")+COUNTIF(M10,"PLAN")+COUNTIF(M10,"P")+COUNTIF(M10,"PC")+COUNTIF(M10,"REC")+COUNTIF(M10,"ARM")+COUNTIF(M10,"C")+COUNTIF(M10,"COM")+COUNTIF(M10,"AIDE")+COUNTIF(M10,"STE")+COUNTIF(M10,"PHA")+COUNTIF(M10,"D")+COUNTIF(M10,"HYG")+COUNTIF(M10,"PHAR")+COUNTIF(N10,"PLAN")+COUNTIF(N10,"P")+COUNTIF(N10,"PC")+COUNTIF(N10,"REC")+COUNTIF(N10,"ARM")+COUNTIF(N10,"C")+COUNTIF(N10,"COM")+COUNTIF(N10,"AIDE")+COUNTIF(N10,"STE")+COUNTIF(N10,"PHA")+COUNTIF(N10,"D")+COUNTIF(N10,"HYG")+COUNTIF(N10,"PHAR")+COUNTIF(O10,"PLAN")+COUNTIF(O10,"P")+COUNTIF(O10,"PC")+COUNTIF(O10,"REC")+COUNTIF(O10,"ARM")+COUNTIF(O10,"C")+COUNTIF(O10,"COM")+COUNTIF(O10,"AIDE")+COUNTIF(O10,"STE")+COUNTIF(O10,"PHA")+COUNTIF(O10,"D")+COUNTIF(O10,"HYG")+COUNTIF(O10,"PHAR")+COUNTIF(P10,"PLAN")+COUNTIF(P10,"P")+COUNTIF(P10,"PC")+COUNTIF(P10,"REC")+COUNTIF(P10,"ARM")+COUNTIF(P10,"C")+COUNTIF(P10,"COM")+COUNTIF(P10,"AIDE")+COUNTIF(P10,"STE")+COUNTIF(P10,"PHA")+COUNTIF(P10,"D")+COUNTIF(P10,"HYG")+COUNTIF(P10,"PHAR")+COUNTIF(Q10,"PLAN")+COUNTIF(Q10,"P")+COUNTIF(Q10,"PC")+COUNTIF(Q10,"REC")+COUNTIF(Q10,"ARM")+COUNTIF(Q10,"C")+COUNTIF(Q10,"COM")+COUNTIF(Q10,"AIDE")+COUNTIF(Q10,"STE")+COUNTIF(Q10,"PHA")+COUNTIF(Q10,"D")+COUNTIF(Q10,"HYG")+COUNTIF(Q10,"PHAR")+COUNTIF(R10,"PLAN")+COUNTIF(R10,"P")+COUNTIF(R10,"PC")+COUNTIF(R10,"REC")+COUNTIF(R10,"ARM")+COUNTIF(R10,"C")+COUNTIF(R10,"COM")+COUNTIF(R10,"AIDE")+COUNTIF(R10,"STE")+COUNTIF(R10,"PHA")+COUNTIF(R10,"D")+COUNTIF(R10,"HYG")+COUNTIF(R10,"PHAR")+COUNTIF(S10,"PLAN")+COUNTIF(S10,"P")+COUNTIF(S10,"PC")+COUNTIF(S10,"REC")+COUNTIF(S10,"ARM")+COUNTIF(S10,"C")+COUNTIF(S10,"COM")+COUNTIF(S10,"AIDE")+COUNTIF(S10,"STE")+COUNTIF(S10,"PHA")+COUNTIF(S10,"D")+COUNTIF(S10,"HYG")+COUNTIF(S10,"PHAR")+COUNTIF(T10,"PLAN")+COUNTIF(T10,"P")+COUNTIF(T10,"PC")+COUNTIF(T10,"REC")+COUNTIF(T10,"ARM")+COUNTIF(T10,"C")+COUNTIF(T10,"COM")+COUNTIF(T10,"AIDE")+COUNTIF(T10,"STE")+COUNTIF(T10,"PHA")+COUNTIF(T10,"D")+COUNTIF(T10,"HYG")+COUNTIF(T10,"PHAR")+COUNTIF(U10,"PLAN")+COUNTIF(U10,"P")+COUNTIF(U10,"PC")+COUNTIF(U10,"REC")+COUNTIF(U10,"ARM")+COUNTIF(U10,"C")+COUNTIF(U10,"COM")+COUNTIF(U10,"AIDE")+COUNTIF(U10,"STE")+COUNTIF(U10,"PHA")+COUNTIF(U10,"D")+COUNTIF(U10,"HYG")+COUNTIF(U10,"PHAR")+COUNTIF(V10,"PLAN")+COUNTIF(V10,"P")+COUNTIF(V10,"PC")+COUNTIF(V10,"REC")+COUNTIF(V10,"ARM")+COUNTIF(V10,"C")+COUNTIF(V10,"COM")+COUNTIF(V10,"AIDE")+COUNTIF(V10,"STE")+COUNTIF(V10,"PHA")+COUNTIF(V10,"D")+COUNTIF(V10,"HYG")+COUNTIF(V10,"PHAR")+COUNTIF(W10,"PLAN")+COUNTIF(W10,"P")+COUNTIF(W10,"PC")+COUNTIF(W10,"REC")+COUNTIF(W10,"ARM")+COUNTIF(W10,"C")+COUNTIF(W10,"COM")+COUNTIF(W10,"AIDE")+COUNTIF(W10,"STE")+COUNTIF(W10,"PHA")+COUNTIF(W10,"D")+COUNTIF(W10,"HYG")+COUNTIF(W10,"PHAR")+COUNTIF(X10,"PLAN")+COUNTIF(X10,"P")+COUNTIF(X10,"PC")+COUNTIF(X10,"REC")+COUNTIF(X10,"ARM")+COUNTIF(X10,"C")+COUNTIF(X10,"COM")+COUNTIF(X10,"AIDE")+COUNTIF(X10,"STE")+COUNTIF(X10,"PHA")+COUNTIF(X10,"D")+COUNTIF(X10,"HYG")+COUNTIF(X10,"PHAR")+COUNTIF(Y10,"PLAN")+COUNTIF(Y10,"P")+COUNTIF(Y10,"PC")+COUNTIF(Y10,"REC")+COUNTIF(Y10,"ARM")+COUNTIF(Y10,"C")+COUNTIF(Y10,"COM")+COUNTIF(Y10,"AIDE")+COUNTIF(Y10,"STE")+COUNTIF(Y10,"PHA")+COUNTIF(Y10,"D")+COUNTIF(Y10,"HYG")+COUNTIF(Y10,"PHAR")+COUNTIF(Z10,"PLAN")+COUNTIF(Z10,"P")+COUNTIF(Z10,"PC")+COUNTIF(Z10,"REC")+COUNTIF(Z10,"ARM")+COUNTIF(Z10,"C")+COUNTIF(Z10,"COM")+COUNTIF(Z10,"AIDE")+COUNTIF(Z10,"STE")+COUNTIF(Z10,"PHA")+COUNTIF(Z10,"D")+COUNTIF(Z10,"HYG")+COUNTIF(Z10,"PHAR")+COUNTIF(AA10,"PLAN")+COUNTIF(AA10,"P")+COUNTIF(AA10,"PC")+COUNTIF(AA10,"REC")+COUNTIF(AA10,"ARM")+COUNTIF(AA10,"C")+COUNTIF(AA10,"COM")+COUNTIF(AA10,"AIDE")+COUNTIF(AA10,"STE")+COUNTIF(AA10,"PHA")+COUNTIF(AA10,"D")+COUNTIF(AA10,"HYG")+COUNTIF(AA10,"PHAR")+COUNTIF(AB10,"PLAN")+COUNTIF(AB10,"P")+COUNTIF(AB10,"PC")+COUNTIF(AB10,"REC")+COUNTIF(AB10,"ARM")+COUNTIF(AB10,"C")+COUNTIF(AB10,"COM")+COUNTIF(AB10,"AIDE")+COUNTIF(AB10,"STE")+COUNTIF(AB10,"PHA")+COUNTIF(AB10,"D")+COUNTIF(AB10,"HYG")+COUNTIF(AB10,"PHAR")+COUNTIF(AC10,"PLAN")+COUNTIF(AC10,"P")+COUNTIF(AC10,"PC")+COUNTIF(AC10,"REC")+COUNTIF(AC10,"ARM")+COUNTIF(AC10,"C")+COUNTIF(AC10,"COM")+COUNTIF(AC10,"AIDE")+COUNTIF(AC10,"STE")+COUNTIF(AC10,"PHA")+COUNTIF(AC10,"D")+COUNTIF(AC10,"HYG")+COUNTIF(AC10,"PHAR")+COUNTIF(AD10,"PLAN")+COUNTIF(AD10,"P")+COUNTIF(AD10,"PC")+COUNTIF(AD10,"REC")+COUNTIF(AD10,"ARM")+COUNTIF(AD10,"C")+COUNTIF(AD10,"COM")+COUNTIF(AD10,"AIDE")+COUNTIF(AD10,"STE")+COUNTIF(AD10,"PHA")+COUNTIF(AD10,"D")+COUNTIF(AD10,"HYG")+COUNTIF(AD10,"PHAR")</f>
      </c>
    </row>
    <row r="11" spans="1:34">
      <c r="A11" s="11" t="s">
        <v>71</v>
      </c>
      <c r="B11" s="5"/>
      <c r="C11" s="5"/>
      <c r="D11" s="8" t="s">
        <v>37</v>
      </c>
      <c r="E11" s="8" t="s">
        <v>57</v>
      </c>
      <c r="F11" s="8" t="s">
        <v>39</v>
      </c>
      <c r="G11" s="8" t="s">
        <v>51</v>
      </c>
      <c r="H11" s="8" t="s">
        <v>45</v>
      </c>
      <c r="I11" s="5"/>
      <c r="J11" s="5"/>
      <c r="K11" s="8" t="s">
        <v>40</v>
      </c>
      <c r="L11" s="8" t="s">
        <v>39</v>
      </c>
      <c r="M11" s="8" t="s">
        <v>72</v>
      </c>
      <c r="N11" s="8" t="s">
        <v>59</v>
      </c>
      <c r="O11" s="8" t="s">
        <v>46</v>
      </c>
      <c r="P11" s="5"/>
      <c r="Q11" s="5"/>
      <c r="R11" s="8" t="s">
        <v>50</v>
      </c>
      <c r="S11" s="8" t="s">
        <v>56</v>
      </c>
      <c r="T11" s="8" t="s">
        <v>55</v>
      </c>
      <c r="U11" s="8" t="s">
        <v>48</v>
      </c>
      <c r="V11" s="8" t="s">
        <v>57</v>
      </c>
      <c r="W11" s="5" t="s">
        <v>73</v>
      </c>
      <c r="X11" s="5" t="s">
        <v>73</v>
      </c>
      <c r="Y11" s="8" t="s">
        <v>47</v>
      </c>
      <c r="Z11" s="8" t="s">
        <v>56</v>
      </c>
      <c r="AA11" s="8" t="s">
        <v>46</v>
      </c>
      <c r="AB11" s="8" t="s">
        <v>45</v>
      </c>
      <c r="AC11" s="8" t="s">
        <v>40</v>
      </c>
      <c r="AD11" s="5" t="s">
        <v>59</v>
      </c>
      <c r="AE11" s="15">
        <f>COUNTIF(C11,"V6O")+COUNTIF(C11,"V4O")+COUNTIF(D11,"V6O")+COUNTIF(D11,"V4O")+COUNTIF(E11,"V6O")+COUNTIF(E11,"V4O")+COUNTIF(F11,"V6O")+COUNTIF(F11,"V4O")+COUNTIF(G11,"V6O")+COUNTIF(G11,"V4O")+COUNTIF(H11,"V6O")+COUNTIF(H11,"V4O")+COUNTIF(I11,"V6O")+COUNTIF(I11,"V4O")+COUNTIF(J11,"V6O")+COUNTIF(J11,"V4O")+COUNTIF(K11,"V6O")+COUNTIF(K11,"V4O")+COUNTIF(L11,"V6O")+COUNTIF(L11,"V4O")+COUNTIF(M11,"V6O")+COUNTIF(M11,"V4O")+COUNTIF(N11,"V6O")+COUNTIF(N11,"V4O")+COUNTIF(O11,"V6O")+COUNTIF(O11,"V4O")+COUNTIF(P11,"V6O")+COUNTIF(P11,"V4O")+COUNTIF(Q11,"V6O")+COUNTIF(Q11,"V4O")+COUNTIF(R11,"V6O")+COUNTIF(R11,"V4O")+COUNTIF(S11,"V6O")+COUNTIF(S11,"V4O")+COUNTIF(T11,"V6O")+COUNTIF(T11,"V4O")+COUNTIF(U11,"V6O")+COUNTIF(U11,"V4O")+COUNTIF(V11,"V6O")+COUNTIF(V11,"V4O")+COUNTIF(W11,"V6O")+COUNTIF(W11,"V4O")+COUNTIF(X11,"V6O")+COUNTIF(X11,"V4O")+COUNTIF(Y11,"V6O")+COUNTIF(Y11,"V4O")+COUNTIF(Z11,"V6O")+COUNTIF(Z11,"V4O")+COUNTIF(AA11,"V6O")+COUNTIF(AA11,"V4O")+COUNTIF(AB11,"V6O")+COUNTIF(AB11,"V4O")+COUNTIF(AC11,"V6O")+COUNTIF(AC11,"V4O")+COUNTIF(AD11,"V6O")+COUNTIF(AD11,"V4O")</f>
      </c>
      <c r="AF11" s="8">
        <f>COUNTIF(C11,"VA")+COUNTIF(C11,"DA")+COUNTIF(D11,"VA")+COUNTIF(D11,"DA")+COUNTIF(E11,"VA")+COUNTIF(E11,"DA")+COUNTIF(F11,"VA")+COUNTIF(F11,"DA")+COUNTIF(G11,"VA")+COUNTIF(G11,"DA")+COUNTIF(H11,"VA")+COUNTIF(H11,"DA")+COUNTIF(I11,"VA")+COUNTIF(I11,"DA")+COUNTIF(J11,"VA")+COUNTIF(J11,"DA")+COUNTIF(K11,"VA")+COUNTIF(K11,"DA")+COUNTIF(L11,"VA")+COUNTIF(L11,"DA")+COUNTIF(M11,"VA")+COUNTIF(M11,"DA")+COUNTIF(N11,"VA")+COUNTIF(N11,"DA")+COUNTIF(O11,"VA")+COUNTIF(O11,"DA")+COUNTIF(P11,"VA")+COUNTIF(P11,"DA")+COUNTIF(Q11,"VA")+COUNTIF(Q11,"DA")+COUNTIF(R11,"VA")+COUNTIF(R11,"DA")+COUNTIF(S11,"VA")+COUNTIF(S11,"DA")+COUNTIF(T11,"VA")+COUNTIF(T11,"DA")+COUNTIF(U11,"VA")+COUNTIF(U11,"DA")+COUNTIF(V11,"VA")+COUNTIF(V11,"DA")+COUNTIF(W11,"VA")+COUNTIF(W11,"DA")+COUNTIF(X11,"VA")+COUNTIF(X11,"DA")+COUNTIF(Y11,"VA")+COUNTIF(Y11,"DA")+COUNTIF(Z11,"VA")+COUNTIF(Z11,"DA")+COUNTIF(AA11,"VA")+COUNTIF(AA11,"DA")+COUNTIF(AB11,"VA")+COUNTIF(AB11,"DA")+COUNTIF(AC11,"VA")+COUNTIF(AC11,"DA")+COUNTIF(AD11,"VA")+COUNTIF(AD11,"DA")</f>
      </c>
      <c r="AG11" s="8">
        <f>COUNTIF(C11,"A2")+COUNTIF(C11,"V9S8")+COUNTIF(C11,"V9S9")+COUNTIF(C11,"V9S10")+COUNTIF(C11,"V9A")+COUNTIF(C11,"VA")+COUNTIF(C11,"V9S4")+COUNTIF(D11,"A2")+COUNTIF(D11,"V9S8")+COUNTIF(D11,"V9S9")+COUNTIF(D11,"V9S10")+COUNTIF(D11,"V9A")+COUNTIF(D11,"VA")+COUNTIF(D11,"V9S4")+COUNTIF(E11,"A2")+COUNTIF(E11,"V9S8")+COUNTIF(E11,"V9S9")+COUNTIF(E11,"V9S10")+COUNTIF(E11,"V9A")+COUNTIF(E11,"VA")+COUNTIF(E11,"V9S4")+COUNTIF(F11,"A2")+COUNTIF(F11,"V9S8")+COUNTIF(F11,"V9S9")+COUNTIF(F11,"V9S10")+COUNTIF(F11,"V9A")+COUNTIF(F11,"VA")+COUNTIF(F11,"V9S4")+COUNTIF(G11,"A2")+COUNTIF(G11,"V9S8")+COUNTIF(G11,"V9S9")+COUNTIF(G11,"V9S10")+COUNTIF(G11,"V9A")+COUNTIF(G11,"VA")+COUNTIF(G11,"V9S4")+COUNTIF(H11,"A2")+COUNTIF(H11,"V9S8")+COUNTIF(H11,"V9S9")+COUNTIF(H11,"V9S10")+COUNTIF(H11,"V9A")+COUNTIF(H11,"VA")+COUNTIF(H11,"V9S4")+COUNTIF(I11,"A2")+COUNTIF(I11,"V9S8")+COUNTIF(I11,"V9S9")+COUNTIF(I11,"V9S10")+COUNTIF(I11,"V9A")+COUNTIF(I11,"VA")+COUNTIF(I11,"V9S4")+COUNTIF(J11,"A2")+COUNTIF(J11,"V9S8")+COUNTIF(J11,"V9S9")+COUNTIF(J11,"V9S10")+COUNTIF(J11,"V9A")+COUNTIF(J11,"VA")+COUNTIF(J11,"V9S4")+COUNTIF(K11,"A2")+COUNTIF(K11,"V9S8")+COUNTIF(K11,"V9S9")+COUNTIF(K11,"V9S10")+COUNTIF(K11,"V9A")+COUNTIF(K11,"VA")+COUNTIF(K11,"V9S4")+COUNTIF(L11,"A2")+COUNTIF(L11,"V9S8")+COUNTIF(L11,"V9S9")+COUNTIF(L11,"V9S10")+COUNTIF(L11,"V9A")+COUNTIF(L11,"VA")+COUNTIF(L11,"V9S4")+COUNTIF(M11,"A2")+COUNTIF(M11,"V9S8")+COUNTIF(M11,"V9S9")+COUNTIF(M11,"V9S10")+COUNTIF(M11,"V9A")+COUNTIF(M11,"VA")+COUNTIF(M11,"V9S4")+COUNTIF(N11,"A2")+COUNTIF(N11,"V9S8")+COUNTIF(N11,"V9S9")+COUNTIF(N11,"V9S10")+COUNTIF(N11,"V9A")+COUNTIF(N11,"VA")+COUNTIF(N11,"V9S4")+COUNTIF(O11,"A2")+COUNTIF(O11,"V9S8")+COUNTIF(O11,"V9S9")+COUNTIF(O11,"V9S10")+COUNTIF(O11,"V9A")+COUNTIF(O11,"VA")+COUNTIF(O11,"V9S4")+COUNTIF(P11,"A2")+COUNTIF(P11,"V9S8")+COUNTIF(P11,"V9S9")+COUNTIF(P11,"V9S10")+COUNTIF(P11,"V9A")+COUNTIF(P11,"VA")+COUNTIF(P11,"V9S4")+COUNTIF(Q11,"A2")+COUNTIF(Q11,"V9S8")+COUNTIF(Q11,"V9S9")+COUNTIF(Q11,"V9S10")+COUNTIF(Q11,"V9A")+COUNTIF(Q11,"VA")+COUNTIF(Q11,"V9S4")+COUNTIF(R11,"A2")+COUNTIF(R11,"V9S8")+COUNTIF(R11,"V9S9")+COUNTIF(R11,"V9S10")+COUNTIF(R11,"V9A")+COUNTIF(R11,"VA")+COUNTIF(R11,"V9S4")+COUNTIF(S11,"A2")+COUNTIF(S11,"V9S8")+COUNTIF(S11,"V9S9")+COUNTIF(S11,"V9S10")+COUNTIF(S11,"V9A")+COUNTIF(S11,"VA")+COUNTIF(S11,"V9S4")+COUNTIF(T11,"A2")+COUNTIF(T11,"V9S8")+COUNTIF(T11,"V9S9")+COUNTIF(T11,"V9S10")+COUNTIF(T11,"V9A")+COUNTIF(T11,"VA")+COUNTIF(T11,"V9S4")+COUNTIF(U11,"A2")+COUNTIF(U11,"V9S8")+COUNTIF(U11,"V9S9")+COUNTIF(U11,"V9S10")+COUNTIF(U11,"V9A")+COUNTIF(U11,"VA")+COUNTIF(U11,"V9S4")+COUNTIF(V11,"A2")+COUNTIF(V11,"V9S8")+COUNTIF(V11,"V9S9")+COUNTIF(V11,"V9S10")+COUNTIF(V11,"V9A")+COUNTIF(V11,"VA")+COUNTIF(V11,"V9S4")+COUNTIF(W11,"A2")+COUNTIF(W11,"V9S8")+COUNTIF(W11,"V9S9")+COUNTIF(W11,"V9S10")+COUNTIF(W11,"V9A")+COUNTIF(W11,"VA")+COUNTIF(W11,"V9S4")+COUNTIF(X11,"A2")+COUNTIF(X11,"V9S8")+COUNTIF(X11,"V9S9")+COUNTIF(X11,"V9S10")+COUNTIF(X11,"V9A")+COUNTIF(X11,"VA")+COUNTIF(X11,"V9S4")+COUNTIF(Y11,"A2")+COUNTIF(Y11,"V9S8")+COUNTIF(Y11,"V9S9")+COUNTIF(Y11,"V9S10")+COUNTIF(Y11,"V9A")+COUNTIF(Y11,"VA")+COUNTIF(Y11,"V9S4")+COUNTIF(Z11,"A2")+COUNTIF(Z11,"V9S8")+COUNTIF(Z11,"V9S9")+COUNTIF(Z11,"V9S10")+COUNTIF(Z11,"V9A")+COUNTIF(Z11,"VA")+COUNTIF(Z11,"V9S4")+COUNTIF(AA11,"A2")+COUNTIF(AA11,"V9S8")+COUNTIF(AA11,"V9S9")+COUNTIF(AA11,"V9S10")+COUNTIF(AA11,"V9A")+COUNTIF(AA11,"VA")+COUNTIF(AA11,"V9S4")+COUNTIF(AB11,"A2")+COUNTIF(AB11,"V9S8")+COUNTIF(AB11,"V9S9")+COUNTIF(AB11,"V9S10")+COUNTIF(AB11,"V9A")+COUNTIF(AB11,"VA")+COUNTIF(AB11,"V9S4")+COUNTIF(AC11,"A2")+COUNTIF(AC11,"V9S8")+COUNTIF(AC11,"V9S9")+COUNTIF(AC11,"V9S10")+COUNTIF(AC11,"V9A")+COUNTIF(AC11,"VA")+COUNTIF(AC11,"V9S4")+COUNTIF(AD11,"A2")+COUNTIF(AD11,"V9S8")+COUNTIF(AD11,"V9S9")+COUNTIF(AD11,"V9S10")+COUNTIF(AD11,"V9A")+COUNTIF(AD11,"VA")+COUNTIF(AD11,"V9S4")</f>
      </c>
      <c r="AH11" s="8">
        <f>COUNTIF(C11,"PLAN")+COUNTIF(C11,"P")+COUNTIF(C11,"PC")+COUNTIF(C11,"REC")+COUNTIF(C11,"ARM")+COUNTIF(C11,"C")+COUNTIF(C11,"COM")+COUNTIF(C11,"AIDE")+COUNTIF(C11,"STE")+COUNTIF(C11,"PHA")+COUNTIF(C11,"D")+COUNTIF(C11,"HYG")+COUNTIF(C11,"PHAR")+COUNTIF(D11,"PLAN")+COUNTIF(D11,"P")+COUNTIF(D11,"PC")+COUNTIF(D11,"REC")+COUNTIF(D11,"ARM")+COUNTIF(D11,"C")+COUNTIF(D11,"COM")+COUNTIF(D11,"AIDE")+COUNTIF(D11,"STE")+COUNTIF(D11,"PHA")+COUNTIF(D11,"D")+COUNTIF(D11,"HYG")+COUNTIF(D11,"PHAR")+COUNTIF(E11,"PLAN")+COUNTIF(E11,"P")+COUNTIF(E11,"PC")+COUNTIF(E11,"REC")+COUNTIF(E11,"ARM")+COUNTIF(E11,"C")+COUNTIF(E11,"COM")+COUNTIF(E11,"AIDE")+COUNTIF(E11,"STE")+COUNTIF(E11,"PHA")+COUNTIF(E11,"D")+COUNTIF(E11,"HYG")+COUNTIF(E11,"PHAR")+COUNTIF(F11,"PLAN")+COUNTIF(F11,"P")+COUNTIF(F11,"PC")+COUNTIF(F11,"REC")+COUNTIF(F11,"ARM")+COUNTIF(F11,"C")+COUNTIF(F11,"COM")+COUNTIF(F11,"AIDE")+COUNTIF(F11,"STE")+COUNTIF(F11,"PHA")+COUNTIF(F11,"D")+COUNTIF(F11,"HYG")+COUNTIF(F11,"PHAR")+COUNTIF(G11,"PLAN")+COUNTIF(G11,"P")+COUNTIF(G11,"PC")+COUNTIF(G11,"REC")+COUNTIF(G11,"ARM")+COUNTIF(G11,"C")+COUNTIF(G11,"COM")+COUNTIF(G11,"AIDE")+COUNTIF(G11,"STE")+COUNTIF(G11,"PHA")+COUNTIF(G11,"D")+COUNTIF(G11,"HYG")+COUNTIF(G11,"PHAR")+COUNTIF(H11,"PLAN")+COUNTIF(H11,"P")+COUNTIF(H11,"PC")+COUNTIF(H11,"REC")+COUNTIF(H11,"ARM")+COUNTIF(H11,"C")+COUNTIF(H11,"COM")+COUNTIF(H11,"AIDE")+COUNTIF(H11,"STE")+COUNTIF(H11,"PHA")+COUNTIF(H11,"D")+COUNTIF(H11,"HYG")+COUNTIF(H11,"PHAR")+COUNTIF(I11,"PLAN")+COUNTIF(I11,"P")+COUNTIF(I11,"PC")+COUNTIF(I11,"REC")+COUNTIF(I11,"ARM")+COUNTIF(I11,"C")+COUNTIF(I11,"COM")+COUNTIF(I11,"AIDE")+COUNTIF(I11,"STE")+COUNTIF(I11,"PHA")+COUNTIF(I11,"D")+COUNTIF(I11,"HYG")+COUNTIF(I11,"PHAR")+COUNTIF(J11,"PLAN")+COUNTIF(J11,"P")+COUNTIF(J11,"PC")+COUNTIF(J11,"REC")+COUNTIF(J11,"ARM")+COUNTIF(J11,"C")+COUNTIF(J11,"COM")+COUNTIF(J11,"AIDE")+COUNTIF(J11,"STE")+COUNTIF(J11,"PHA")+COUNTIF(J11,"D")+COUNTIF(J11,"HYG")+COUNTIF(J11,"PHAR")+COUNTIF(K11,"PLAN")+COUNTIF(K11,"P")+COUNTIF(K11,"PC")+COUNTIF(K11,"REC")+COUNTIF(K11,"ARM")+COUNTIF(K11,"C")+COUNTIF(K11,"COM")+COUNTIF(K11,"AIDE")+COUNTIF(K11,"STE")+COUNTIF(K11,"PHA")+COUNTIF(K11,"D")+COUNTIF(K11,"HYG")+COUNTIF(K11,"PHAR")+COUNTIF(L11,"PLAN")+COUNTIF(L11,"P")+COUNTIF(L11,"PC")+COUNTIF(L11,"REC")+COUNTIF(L11,"ARM")+COUNTIF(L11,"C")+COUNTIF(L11,"COM")+COUNTIF(L11,"AIDE")+COUNTIF(L11,"STE")+COUNTIF(L11,"PHA")+COUNTIF(L11,"D")+COUNTIF(L11,"HYG")+COUNTIF(L11,"PHAR")+COUNTIF(M11,"PLAN")+COUNTIF(M11,"P")+COUNTIF(M11,"PC")+COUNTIF(M11,"REC")+COUNTIF(M11,"ARM")+COUNTIF(M11,"C")+COUNTIF(M11,"COM")+COUNTIF(M11,"AIDE")+COUNTIF(M11,"STE")+COUNTIF(M11,"PHA")+COUNTIF(M11,"D")+COUNTIF(M11,"HYG")+COUNTIF(M11,"PHAR")+COUNTIF(N11,"PLAN")+COUNTIF(N11,"P")+COUNTIF(N11,"PC")+COUNTIF(N11,"REC")+COUNTIF(N11,"ARM")+COUNTIF(N11,"C")+COUNTIF(N11,"COM")+COUNTIF(N11,"AIDE")+COUNTIF(N11,"STE")+COUNTIF(N11,"PHA")+COUNTIF(N11,"D")+COUNTIF(N11,"HYG")+COUNTIF(N11,"PHAR")+COUNTIF(O11,"PLAN")+COUNTIF(O11,"P")+COUNTIF(O11,"PC")+COUNTIF(O11,"REC")+COUNTIF(O11,"ARM")+COUNTIF(O11,"C")+COUNTIF(O11,"COM")+COUNTIF(O11,"AIDE")+COUNTIF(O11,"STE")+COUNTIF(O11,"PHA")+COUNTIF(O11,"D")+COUNTIF(O11,"HYG")+COUNTIF(O11,"PHAR")+COUNTIF(P11,"PLAN")+COUNTIF(P11,"P")+COUNTIF(P11,"PC")+COUNTIF(P11,"REC")+COUNTIF(P11,"ARM")+COUNTIF(P11,"C")+COUNTIF(P11,"COM")+COUNTIF(P11,"AIDE")+COUNTIF(P11,"STE")+COUNTIF(P11,"PHA")+COUNTIF(P11,"D")+COUNTIF(P11,"HYG")+COUNTIF(P11,"PHAR")+COUNTIF(Q11,"PLAN")+COUNTIF(Q11,"P")+COUNTIF(Q11,"PC")+COUNTIF(Q11,"REC")+COUNTIF(Q11,"ARM")+COUNTIF(Q11,"C")+COUNTIF(Q11,"COM")+COUNTIF(Q11,"AIDE")+COUNTIF(Q11,"STE")+COUNTIF(Q11,"PHA")+COUNTIF(Q11,"D")+COUNTIF(Q11,"HYG")+COUNTIF(Q11,"PHAR")+COUNTIF(R11,"PLAN")+COUNTIF(R11,"P")+COUNTIF(R11,"PC")+COUNTIF(R11,"REC")+COUNTIF(R11,"ARM")+COUNTIF(R11,"C")+COUNTIF(R11,"COM")+COUNTIF(R11,"AIDE")+COUNTIF(R11,"STE")+COUNTIF(R11,"PHA")+COUNTIF(R11,"D")+COUNTIF(R11,"HYG")+COUNTIF(R11,"PHAR")+COUNTIF(S11,"PLAN")+COUNTIF(S11,"P")+COUNTIF(S11,"PC")+COUNTIF(S11,"REC")+COUNTIF(S11,"ARM")+COUNTIF(S11,"C")+COUNTIF(S11,"COM")+COUNTIF(S11,"AIDE")+COUNTIF(S11,"STE")+COUNTIF(S11,"PHA")+COUNTIF(S11,"D")+COUNTIF(S11,"HYG")+COUNTIF(S11,"PHAR")+COUNTIF(T11,"PLAN")+COUNTIF(T11,"P")+COUNTIF(T11,"PC")+COUNTIF(T11,"REC")+COUNTIF(T11,"ARM")+COUNTIF(T11,"C")+COUNTIF(T11,"COM")+COUNTIF(T11,"AIDE")+COUNTIF(T11,"STE")+COUNTIF(T11,"PHA")+COUNTIF(T11,"D")+COUNTIF(T11,"HYG")+COUNTIF(T11,"PHAR")+COUNTIF(U11,"PLAN")+COUNTIF(U11,"P")+COUNTIF(U11,"PC")+COUNTIF(U11,"REC")+COUNTIF(U11,"ARM")+COUNTIF(U11,"C")+COUNTIF(U11,"COM")+COUNTIF(U11,"AIDE")+COUNTIF(U11,"STE")+COUNTIF(U11,"PHA")+COUNTIF(U11,"D")+COUNTIF(U11,"HYG")+COUNTIF(U11,"PHAR")+COUNTIF(V11,"PLAN")+COUNTIF(V11,"P")+COUNTIF(V11,"PC")+COUNTIF(V11,"REC")+COUNTIF(V11,"ARM")+COUNTIF(V11,"C")+COUNTIF(V11,"COM")+COUNTIF(V11,"AIDE")+COUNTIF(V11,"STE")+COUNTIF(V11,"PHA")+COUNTIF(V11,"D")+COUNTIF(V11,"HYG")+COUNTIF(V11,"PHAR")+COUNTIF(W11,"PLAN")+COUNTIF(W11,"P")+COUNTIF(W11,"PC")+COUNTIF(W11,"REC")+COUNTIF(W11,"ARM")+COUNTIF(W11,"C")+COUNTIF(W11,"COM")+COUNTIF(W11,"AIDE")+COUNTIF(W11,"STE")+COUNTIF(W11,"PHA")+COUNTIF(W11,"D")+COUNTIF(W11,"HYG")+COUNTIF(W11,"PHAR")+COUNTIF(X11,"PLAN")+COUNTIF(X11,"P")+COUNTIF(X11,"PC")+COUNTIF(X11,"REC")+COUNTIF(X11,"ARM")+COUNTIF(X11,"C")+COUNTIF(X11,"COM")+COUNTIF(X11,"AIDE")+COUNTIF(X11,"STE")+COUNTIF(X11,"PHA")+COUNTIF(X11,"D")+COUNTIF(X11,"HYG")+COUNTIF(X11,"PHAR")+COUNTIF(Y11,"PLAN")+COUNTIF(Y11,"P")+COUNTIF(Y11,"PC")+COUNTIF(Y11,"REC")+COUNTIF(Y11,"ARM")+COUNTIF(Y11,"C")+COUNTIF(Y11,"COM")+COUNTIF(Y11,"AIDE")+COUNTIF(Y11,"STE")+COUNTIF(Y11,"PHA")+COUNTIF(Y11,"D")+COUNTIF(Y11,"HYG")+COUNTIF(Y11,"PHAR")+COUNTIF(Z11,"PLAN")+COUNTIF(Z11,"P")+COUNTIF(Z11,"PC")+COUNTIF(Z11,"REC")+COUNTIF(Z11,"ARM")+COUNTIF(Z11,"C")+COUNTIF(Z11,"COM")+COUNTIF(Z11,"AIDE")+COUNTIF(Z11,"STE")+COUNTIF(Z11,"PHA")+COUNTIF(Z11,"D")+COUNTIF(Z11,"HYG")+COUNTIF(Z11,"PHAR")+COUNTIF(AA11,"PLAN")+COUNTIF(AA11,"P")+COUNTIF(AA11,"PC")+COUNTIF(AA11,"REC")+COUNTIF(AA11,"ARM")+COUNTIF(AA11,"C")+COUNTIF(AA11,"COM")+COUNTIF(AA11,"AIDE")+COUNTIF(AA11,"STE")+COUNTIF(AA11,"PHA")+COUNTIF(AA11,"D")+COUNTIF(AA11,"HYG")+COUNTIF(AA11,"PHAR")+COUNTIF(AB11,"PLAN")+COUNTIF(AB11,"P")+COUNTIF(AB11,"PC")+COUNTIF(AB11,"REC")+COUNTIF(AB11,"ARM")+COUNTIF(AB11,"C")+COUNTIF(AB11,"COM")+COUNTIF(AB11,"AIDE")+COUNTIF(AB11,"STE")+COUNTIF(AB11,"PHA")+COUNTIF(AB11,"D")+COUNTIF(AB11,"HYG")+COUNTIF(AB11,"PHAR")+COUNTIF(AC11,"PLAN")+COUNTIF(AC11,"P")+COUNTIF(AC11,"PC")+COUNTIF(AC11,"REC")+COUNTIF(AC11,"ARM")+COUNTIF(AC11,"C")+COUNTIF(AC11,"COM")+COUNTIF(AC11,"AIDE")+COUNTIF(AC11,"STE")+COUNTIF(AC11,"PHA")+COUNTIF(AC11,"D")+COUNTIF(AC11,"HYG")+COUNTIF(AC11,"PHAR")+COUNTIF(AD11,"PLAN")+COUNTIF(AD11,"P")+COUNTIF(AD11,"PC")+COUNTIF(AD11,"REC")+COUNTIF(AD11,"ARM")+COUNTIF(AD11,"C")+COUNTIF(AD11,"COM")+COUNTIF(AD11,"AIDE")+COUNTIF(AD11,"STE")+COUNTIF(AD11,"PHA")+COUNTIF(AD11,"D")+COUNTIF(AD11,"HYG")+COUNTIF(AD11,"PHAR")</f>
      </c>
    </row>
    <row r="12" spans="1:34">
      <c r="A12" s="11" t="s">
        <v>74</v>
      </c>
      <c r="B12" s="5"/>
      <c r="C12" s="5"/>
      <c r="D12" s="8" t="s">
        <v>52</v>
      </c>
      <c r="E12" s="8" t="s">
        <v>40</v>
      </c>
      <c r="F12" s="8" t="s">
        <v>46</v>
      </c>
      <c r="G12" s="8" t="s">
        <v>48</v>
      </c>
      <c r="H12" s="8" t="s">
        <v>42</v>
      </c>
      <c r="I12" s="5" t="s">
        <v>53</v>
      </c>
      <c r="J12" s="5" t="s">
        <v>53</v>
      </c>
      <c r="K12" s="8" t="s">
        <v>43</v>
      </c>
      <c r="L12" s="8" t="s">
        <v>49</v>
      </c>
      <c r="M12" s="8" t="s">
        <v>44</v>
      </c>
      <c r="N12" s="8" t="s">
        <v>51</v>
      </c>
      <c r="O12" s="8" t="s">
        <v>40</v>
      </c>
      <c r="P12" s="5"/>
      <c r="Q12" s="5"/>
      <c r="R12" s="8" t="s">
        <v>37</v>
      </c>
      <c r="S12" s="8" t="s">
        <v>37</v>
      </c>
      <c r="T12" s="8" t="s">
        <v>37</v>
      </c>
      <c r="U12" s="8" t="s">
        <v>37</v>
      </c>
      <c r="V12" s="8" t="s">
        <v>37</v>
      </c>
      <c r="W12" s="5"/>
      <c r="X12" s="5"/>
      <c r="Y12" s="8" t="s">
        <v>50</v>
      </c>
      <c r="Z12" s="8" t="s">
        <v>45</v>
      </c>
      <c r="AA12" s="8" t="s">
        <v>47</v>
      </c>
      <c r="AB12" s="8" t="s">
        <v>59</v>
      </c>
      <c r="AC12" s="8" t="s">
        <v>46</v>
      </c>
      <c r="AD12" s="5"/>
      <c r="AE12" s="15">
        <f>COUNTIF(C12,"V6O")+COUNTIF(C12,"V4O")+COUNTIF(D12,"V6O")+COUNTIF(D12,"V4O")+COUNTIF(E12,"V6O")+COUNTIF(E12,"V4O")+COUNTIF(F12,"V6O")+COUNTIF(F12,"V4O")+COUNTIF(G12,"V6O")+COUNTIF(G12,"V4O")+COUNTIF(H12,"V6O")+COUNTIF(H12,"V4O")+COUNTIF(I12,"V6O")+COUNTIF(I12,"V4O")+COUNTIF(J12,"V6O")+COUNTIF(J12,"V4O")+COUNTIF(K12,"V6O")+COUNTIF(K12,"V4O")+COUNTIF(L12,"V6O")+COUNTIF(L12,"V4O")+COUNTIF(M12,"V6O")+COUNTIF(M12,"V4O")+COUNTIF(N12,"V6O")+COUNTIF(N12,"V4O")+COUNTIF(O12,"V6O")+COUNTIF(O12,"V4O")+COUNTIF(P12,"V6O")+COUNTIF(P12,"V4O")+COUNTIF(Q12,"V6O")+COUNTIF(Q12,"V4O")+COUNTIF(R12,"V6O")+COUNTIF(R12,"V4O")+COUNTIF(S12,"V6O")+COUNTIF(S12,"V4O")+COUNTIF(T12,"V6O")+COUNTIF(T12,"V4O")+COUNTIF(U12,"V6O")+COUNTIF(U12,"V4O")+COUNTIF(V12,"V6O")+COUNTIF(V12,"V4O")+COUNTIF(W12,"V6O")+COUNTIF(W12,"V4O")+COUNTIF(X12,"V6O")+COUNTIF(X12,"V4O")+COUNTIF(Y12,"V6O")+COUNTIF(Y12,"V4O")+COUNTIF(Z12,"V6O")+COUNTIF(Z12,"V4O")+COUNTIF(AA12,"V6O")+COUNTIF(AA12,"V4O")+COUNTIF(AB12,"V6O")+COUNTIF(AB12,"V4O")+COUNTIF(AC12,"V6O")+COUNTIF(AC12,"V4O")+COUNTIF(AD12,"V6O")+COUNTIF(AD12,"V4O")</f>
      </c>
      <c r="AF12" s="8">
        <f>COUNTIF(C12,"VA")+COUNTIF(C12,"DA")+COUNTIF(D12,"VA")+COUNTIF(D12,"DA")+COUNTIF(E12,"VA")+COUNTIF(E12,"DA")+COUNTIF(F12,"VA")+COUNTIF(F12,"DA")+COUNTIF(G12,"VA")+COUNTIF(G12,"DA")+COUNTIF(H12,"VA")+COUNTIF(H12,"DA")+COUNTIF(I12,"VA")+COUNTIF(I12,"DA")+COUNTIF(J12,"VA")+COUNTIF(J12,"DA")+COUNTIF(K12,"VA")+COUNTIF(K12,"DA")+COUNTIF(L12,"VA")+COUNTIF(L12,"DA")+COUNTIF(M12,"VA")+COUNTIF(M12,"DA")+COUNTIF(N12,"VA")+COUNTIF(N12,"DA")+COUNTIF(O12,"VA")+COUNTIF(O12,"DA")+COUNTIF(P12,"VA")+COUNTIF(P12,"DA")+COUNTIF(Q12,"VA")+COUNTIF(Q12,"DA")+COUNTIF(R12,"VA")+COUNTIF(R12,"DA")+COUNTIF(S12,"VA")+COUNTIF(S12,"DA")+COUNTIF(T12,"VA")+COUNTIF(T12,"DA")+COUNTIF(U12,"VA")+COUNTIF(U12,"DA")+COUNTIF(V12,"VA")+COUNTIF(V12,"DA")+COUNTIF(W12,"VA")+COUNTIF(W12,"DA")+COUNTIF(X12,"VA")+COUNTIF(X12,"DA")+COUNTIF(Y12,"VA")+COUNTIF(Y12,"DA")+COUNTIF(Z12,"VA")+COUNTIF(Z12,"DA")+COUNTIF(AA12,"VA")+COUNTIF(AA12,"DA")+COUNTIF(AB12,"VA")+COUNTIF(AB12,"DA")+COUNTIF(AC12,"VA")+COUNTIF(AC12,"DA")+COUNTIF(AD12,"VA")+COUNTIF(AD12,"DA")</f>
      </c>
      <c r="AG12" s="8">
        <f>COUNTIF(C12,"A2")+COUNTIF(C12,"V9S8")+COUNTIF(C12,"V9S9")+COUNTIF(C12,"V9S10")+COUNTIF(C12,"V9A")+COUNTIF(C12,"VA")+COUNTIF(C12,"V9S4")+COUNTIF(D12,"A2")+COUNTIF(D12,"V9S8")+COUNTIF(D12,"V9S9")+COUNTIF(D12,"V9S10")+COUNTIF(D12,"V9A")+COUNTIF(D12,"VA")+COUNTIF(D12,"V9S4")+COUNTIF(E12,"A2")+COUNTIF(E12,"V9S8")+COUNTIF(E12,"V9S9")+COUNTIF(E12,"V9S10")+COUNTIF(E12,"V9A")+COUNTIF(E12,"VA")+COUNTIF(E12,"V9S4")+COUNTIF(F12,"A2")+COUNTIF(F12,"V9S8")+COUNTIF(F12,"V9S9")+COUNTIF(F12,"V9S10")+COUNTIF(F12,"V9A")+COUNTIF(F12,"VA")+COUNTIF(F12,"V9S4")+COUNTIF(G12,"A2")+COUNTIF(G12,"V9S8")+COUNTIF(G12,"V9S9")+COUNTIF(G12,"V9S10")+COUNTIF(G12,"V9A")+COUNTIF(G12,"VA")+COUNTIF(G12,"V9S4")+COUNTIF(H12,"A2")+COUNTIF(H12,"V9S8")+COUNTIF(H12,"V9S9")+COUNTIF(H12,"V9S10")+COUNTIF(H12,"V9A")+COUNTIF(H12,"VA")+COUNTIF(H12,"V9S4")+COUNTIF(I12,"A2")+COUNTIF(I12,"V9S8")+COUNTIF(I12,"V9S9")+COUNTIF(I12,"V9S10")+COUNTIF(I12,"V9A")+COUNTIF(I12,"VA")+COUNTIF(I12,"V9S4")+COUNTIF(J12,"A2")+COUNTIF(J12,"V9S8")+COUNTIF(J12,"V9S9")+COUNTIF(J12,"V9S10")+COUNTIF(J12,"V9A")+COUNTIF(J12,"VA")+COUNTIF(J12,"V9S4")+COUNTIF(K12,"A2")+COUNTIF(K12,"V9S8")+COUNTIF(K12,"V9S9")+COUNTIF(K12,"V9S10")+COUNTIF(K12,"V9A")+COUNTIF(K12,"VA")+COUNTIF(K12,"V9S4")+COUNTIF(L12,"A2")+COUNTIF(L12,"V9S8")+COUNTIF(L12,"V9S9")+COUNTIF(L12,"V9S10")+COUNTIF(L12,"V9A")+COUNTIF(L12,"VA")+COUNTIF(L12,"V9S4")+COUNTIF(M12,"A2")+COUNTIF(M12,"V9S8")+COUNTIF(M12,"V9S9")+COUNTIF(M12,"V9S10")+COUNTIF(M12,"V9A")+COUNTIF(M12,"VA")+COUNTIF(M12,"V9S4")+COUNTIF(N12,"A2")+COUNTIF(N12,"V9S8")+COUNTIF(N12,"V9S9")+COUNTIF(N12,"V9S10")+COUNTIF(N12,"V9A")+COUNTIF(N12,"VA")+COUNTIF(N12,"V9S4")+COUNTIF(O12,"A2")+COUNTIF(O12,"V9S8")+COUNTIF(O12,"V9S9")+COUNTIF(O12,"V9S10")+COUNTIF(O12,"V9A")+COUNTIF(O12,"VA")+COUNTIF(O12,"V9S4")+COUNTIF(P12,"A2")+COUNTIF(P12,"V9S8")+COUNTIF(P12,"V9S9")+COUNTIF(P12,"V9S10")+COUNTIF(P12,"V9A")+COUNTIF(P12,"VA")+COUNTIF(P12,"V9S4")+COUNTIF(Q12,"A2")+COUNTIF(Q12,"V9S8")+COUNTIF(Q12,"V9S9")+COUNTIF(Q12,"V9S10")+COUNTIF(Q12,"V9A")+COUNTIF(Q12,"VA")+COUNTIF(Q12,"V9S4")+COUNTIF(R12,"A2")+COUNTIF(R12,"V9S8")+COUNTIF(R12,"V9S9")+COUNTIF(R12,"V9S10")+COUNTIF(R12,"V9A")+COUNTIF(R12,"VA")+COUNTIF(R12,"V9S4")+COUNTIF(S12,"A2")+COUNTIF(S12,"V9S8")+COUNTIF(S12,"V9S9")+COUNTIF(S12,"V9S10")+COUNTIF(S12,"V9A")+COUNTIF(S12,"VA")+COUNTIF(S12,"V9S4")+COUNTIF(T12,"A2")+COUNTIF(T12,"V9S8")+COUNTIF(T12,"V9S9")+COUNTIF(T12,"V9S10")+COUNTIF(T12,"V9A")+COUNTIF(T12,"VA")+COUNTIF(T12,"V9S4")+COUNTIF(U12,"A2")+COUNTIF(U12,"V9S8")+COUNTIF(U12,"V9S9")+COUNTIF(U12,"V9S10")+COUNTIF(U12,"V9A")+COUNTIF(U12,"VA")+COUNTIF(U12,"V9S4")+COUNTIF(V12,"A2")+COUNTIF(V12,"V9S8")+COUNTIF(V12,"V9S9")+COUNTIF(V12,"V9S10")+COUNTIF(V12,"V9A")+COUNTIF(V12,"VA")+COUNTIF(V12,"V9S4")+COUNTIF(W12,"A2")+COUNTIF(W12,"V9S8")+COUNTIF(W12,"V9S9")+COUNTIF(W12,"V9S10")+COUNTIF(W12,"V9A")+COUNTIF(W12,"VA")+COUNTIF(W12,"V9S4")+COUNTIF(X12,"A2")+COUNTIF(X12,"V9S8")+COUNTIF(X12,"V9S9")+COUNTIF(X12,"V9S10")+COUNTIF(X12,"V9A")+COUNTIF(X12,"VA")+COUNTIF(X12,"V9S4")+COUNTIF(Y12,"A2")+COUNTIF(Y12,"V9S8")+COUNTIF(Y12,"V9S9")+COUNTIF(Y12,"V9S10")+COUNTIF(Y12,"V9A")+COUNTIF(Y12,"VA")+COUNTIF(Y12,"V9S4")+COUNTIF(Z12,"A2")+COUNTIF(Z12,"V9S8")+COUNTIF(Z12,"V9S9")+COUNTIF(Z12,"V9S10")+COUNTIF(Z12,"V9A")+COUNTIF(Z12,"VA")+COUNTIF(Z12,"V9S4")+COUNTIF(AA12,"A2")+COUNTIF(AA12,"V9S8")+COUNTIF(AA12,"V9S9")+COUNTIF(AA12,"V9S10")+COUNTIF(AA12,"V9A")+COUNTIF(AA12,"VA")+COUNTIF(AA12,"V9S4")+COUNTIF(AB12,"A2")+COUNTIF(AB12,"V9S8")+COUNTIF(AB12,"V9S9")+COUNTIF(AB12,"V9S10")+COUNTIF(AB12,"V9A")+COUNTIF(AB12,"VA")+COUNTIF(AB12,"V9S4")+COUNTIF(AC12,"A2")+COUNTIF(AC12,"V9S8")+COUNTIF(AC12,"V9S9")+COUNTIF(AC12,"V9S10")+COUNTIF(AC12,"V9A")+COUNTIF(AC12,"VA")+COUNTIF(AC12,"V9S4")+COUNTIF(AD12,"A2")+COUNTIF(AD12,"V9S8")+COUNTIF(AD12,"V9S9")+COUNTIF(AD12,"V9S10")+COUNTIF(AD12,"V9A")+COUNTIF(AD12,"VA")+COUNTIF(AD12,"V9S4")</f>
      </c>
      <c r="AH12" s="8">
        <f>COUNTIF(C12,"PLAN")+COUNTIF(C12,"P")+COUNTIF(C12,"PC")+COUNTIF(C12,"REC")+COUNTIF(C12,"ARM")+COUNTIF(C12,"C")+COUNTIF(C12,"COM")+COUNTIF(C12,"AIDE")+COUNTIF(C12,"STE")+COUNTIF(C12,"PHA")+COUNTIF(C12,"D")+COUNTIF(C12,"HYG")+COUNTIF(C12,"PHAR")+COUNTIF(D12,"PLAN")+COUNTIF(D12,"P")+COUNTIF(D12,"PC")+COUNTIF(D12,"REC")+COUNTIF(D12,"ARM")+COUNTIF(D12,"C")+COUNTIF(D12,"COM")+COUNTIF(D12,"AIDE")+COUNTIF(D12,"STE")+COUNTIF(D12,"PHA")+COUNTIF(D12,"D")+COUNTIF(D12,"HYG")+COUNTIF(D12,"PHAR")+COUNTIF(E12,"PLAN")+COUNTIF(E12,"P")+COUNTIF(E12,"PC")+COUNTIF(E12,"REC")+COUNTIF(E12,"ARM")+COUNTIF(E12,"C")+COUNTIF(E12,"COM")+COUNTIF(E12,"AIDE")+COUNTIF(E12,"STE")+COUNTIF(E12,"PHA")+COUNTIF(E12,"D")+COUNTIF(E12,"HYG")+COUNTIF(E12,"PHAR")+COUNTIF(F12,"PLAN")+COUNTIF(F12,"P")+COUNTIF(F12,"PC")+COUNTIF(F12,"REC")+COUNTIF(F12,"ARM")+COUNTIF(F12,"C")+COUNTIF(F12,"COM")+COUNTIF(F12,"AIDE")+COUNTIF(F12,"STE")+COUNTIF(F12,"PHA")+COUNTIF(F12,"D")+COUNTIF(F12,"HYG")+COUNTIF(F12,"PHAR")+COUNTIF(G12,"PLAN")+COUNTIF(G12,"P")+COUNTIF(G12,"PC")+COUNTIF(G12,"REC")+COUNTIF(G12,"ARM")+COUNTIF(G12,"C")+COUNTIF(G12,"COM")+COUNTIF(G12,"AIDE")+COUNTIF(G12,"STE")+COUNTIF(G12,"PHA")+COUNTIF(G12,"D")+COUNTIF(G12,"HYG")+COUNTIF(G12,"PHAR")+COUNTIF(H12,"PLAN")+COUNTIF(H12,"P")+COUNTIF(H12,"PC")+COUNTIF(H12,"REC")+COUNTIF(H12,"ARM")+COUNTIF(H12,"C")+COUNTIF(H12,"COM")+COUNTIF(H12,"AIDE")+COUNTIF(H12,"STE")+COUNTIF(H12,"PHA")+COUNTIF(H12,"D")+COUNTIF(H12,"HYG")+COUNTIF(H12,"PHAR")+COUNTIF(I12,"PLAN")+COUNTIF(I12,"P")+COUNTIF(I12,"PC")+COUNTIF(I12,"REC")+COUNTIF(I12,"ARM")+COUNTIF(I12,"C")+COUNTIF(I12,"COM")+COUNTIF(I12,"AIDE")+COUNTIF(I12,"STE")+COUNTIF(I12,"PHA")+COUNTIF(I12,"D")+COUNTIF(I12,"HYG")+COUNTIF(I12,"PHAR")+COUNTIF(J12,"PLAN")+COUNTIF(J12,"P")+COUNTIF(J12,"PC")+COUNTIF(J12,"REC")+COUNTIF(J12,"ARM")+COUNTIF(J12,"C")+COUNTIF(J12,"COM")+COUNTIF(J12,"AIDE")+COUNTIF(J12,"STE")+COUNTIF(J12,"PHA")+COUNTIF(J12,"D")+COUNTIF(J12,"HYG")+COUNTIF(J12,"PHAR")+COUNTIF(K12,"PLAN")+COUNTIF(K12,"P")+COUNTIF(K12,"PC")+COUNTIF(K12,"REC")+COUNTIF(K12,"ARM")+COUNTIF(K12,"C")+COUNTIF(K12,"COM")+COUNTIF(K12,"AIDE")+COUNTIF(K12,"STE")+COUNTIF(K12,"PHA")+COUNTIF(K12,"D")+COUNTIF(K12,"HYG")+COUNTIF(K12,"PHAR")+COUNTIF(L12,"PLAN")+COUNTIF(L12,"P")+COUNTIF(L12,"PC")+COUNTIF(L12,"REC")+COUNTIF(L12,"ARM")+COUNTIF(L12,"C")+COUNTIF(L12,"COM")+COUNTIF(L12,"AIDE")+COUNTIF(L12,"STE")+COUNTIF(L12,"PHA")+COUNTIF(L12,"D")+COUNTIF(L12,"HYG")+COUNTIF(L12,"PHAR")+COUNTIF(M12,"PLAN")+COUNTIF(M12,"P")+COUNTIF(M12,"PC")+COUNTIF(M12,"REC")+COUNTIF(M12,"ARM")+COUNTIF(M12,"C")+COUNTIF(M12,"COM")+COUNTIF(M12,"AIDE")+COUNTIF(M12,"STE")+COUNTIF(M12,"PHA")+COUNTIF(M12,"D")+COUNTIF(M12,"HYG")+COUNTIF(M12,"PHAR")+COUNTIF(N12,"PLAN")+COUNTIF(N12,"P")+COUNTIF(N12,"PC")+COUNTIF(N12,"REC")+COUNTIF(N12,"ARM")+COUNTIF(N12,"C")+COUNTIF(N12,"COM")+COUNTIF(N12,"AIDE")+COUNTIF(N12,"STE")+COUNTIF(N12,"PHA")+COUNTIF(N12,"D")+COUNTIF(N12,"HYG")+COUNTIF(N12,"PHAR")+COUNTIF(O12,"PLAN")+COUNTIF(O12,"P")+COUNTIF(O12,"PC")+COUNTIF(O12,"REC")+COUNTIF(O12,"ARM")+COUNTIF(O12,"C")+COUNTIF(O12,"COM")+COUNTIF(O12,"AIDE")+COUNTIF(O12,"STE")+COUNTIF(O12,"PHA")+COUNTIF(O12,"D")+COUNTIF(O12,"HYG")+COUNTIF(O12,"PHAR")+COUNTIF(P12,"PLAN")+COUNTIF(P12,"P")+COUNTIF(P12,"PC")+COUNTIF(P12,"REC")+COUNTIF(P12,"ARM")+COUNTIF(P12,"C")+COUNTIF(P12,"COM")+COUNTIF(P12,"AIDE")+COUNTIF(P12,"STE")+COUNTIF(P12,"PHA")+COUNTIF(P12,"D")+COUNTIF(P12,"HYG")+COUNTIF(P12,"PHAR")+COUNTIF(Q12,"PLAN")+COUNTIF(Q12,"P")+COUNTIF(Q12,"PC")+COUNTIF(Q12,"REC")+COUNTIF(Q12,"ARM")+COUNTIF(Q12,"C")+COUNTIF(Q12,"COM")+COUNTIF(Q12,"AIDE")+COUNTIF(Q12,"STE")+COUNTIF(Q12,"PHA")+COUNTIF(Q12,"D")+COUNTIF(Q12,"HYG")+COUNTIF(Q12,"PHAR")+COUNTIF(R12,"PLAN")+COUNTIF(R12,"P")+COUNTIF(R12,"PC")+COUNTIF(R12,"REC")+COUNTIF(R12,"ARM")+COUNTIF(R12,"C")+COUNTIF(R12,"COM")+COUNTIF(R12,"AIDE")+COUNTIF(R12,"STE")+COUNTIF(R12,"PHA")+COUNTIF(R12,"D")+COUNTIF(R12,"HYG")+COUNTIF(R12,"PHAR")+COUNTIF(S12,"PLAN")+COUNTIF(S12,"P")+COUNTIF(S12,"PC")+COUNTIF(S12,"REC")+COUNTIF(S12,"ARM")+COUNTIF(S12,"C")+COUNTIF(S12,"COM")+COUNTIF(S12,"AIDE")+COUNTIF(S12,"STE")+COUNTIF(S12,"PHA")+COUNTIF(S12,"D")+COUNTIF(S12,"HYG")+COUNTIF(S12,"PHAR")+COUNTIF(T12,"PLAN")+COUNTIF(T12,"P")+COUNTIF(T12,"PC")+COUNTIF(T12,"REC")+COUNTIF(T12,"ARM")+COUNTIF(T12,"C")+COUNTIF(T12,"COM")+COUNTIF(T12,"AIDE")+COUNTIF(T12,"STE")+COUNTIF(T12,"PHA")+COUNTIF(T12,"D")+COUNTIF(T12,"HYG")+COUNTIF(T12,"PHAR")+COUNTIF(U12,"PLAN")+COUNTIF(U12,"P")+COUNTIF(U12,"PC")+COUNTIF(U12,"REC")+COUNTIF(U12,"ARM")+COUNTIF(U12,"C")+COUNTIF(U12,"COM")+COUNTIF(U12,"AIDE")+COUNTIF(U12,"STE")+COUNTIF(U12,"PHA")+COUNTIF(U12,"D")+COUNTIF(U12,"HYG")+COUNTIF(U12,"PHAR")+COUNTIF(V12,"PLAN")+COUNTIF(V12,"P")+COUNTIF(V12,"PC")+COUNTIF(V12,"REC")+COUNTIF(V12,"ARM")+COUNTIF(V12,"C")+COUNTIF(V12,"COM")+COUNTIF(V12,"AIDE")+COUNTIF(V12,"STE")+COUNTIF(V12,"PHA")+COUNTIF(V12,"D")+COUNTIF(V12,"HYG")+COUNTIF(V12,"PHAR")+COUNTIF(W12,"PLAN")+COUNTIF(W12,"P")+COUNTIF(W12,"PC")+COUNTIF(W12,"REC")+COUNTIF(W12,"ARM")+COUNTIF(W12,"C")+COUNTIF(W12,"COM")+COUNTIF(W12,"AIDE")+COUNTIF(W12,"STE")+COUNTIF(W12,"PHA")+COUNTIF(W12,"D")+COUNTIF(W12,"HYG")+COUNTIF(W12,"PHAR")+COUNTIF(X12,"PLAN")+COUNTIF(X12,"P")+COUNTIF(X12,"PC")+COUNTIF(X12,"REC")+COUNTIF(X12,"ARM")+COUNTIF(X12,"C")+COUNTIF(X12,"COM")+COUNTIF(X12,"AIDE")+COUNTIF(X12,"STE")+COUNTIF(X12,"PHA")+COUNTIF(X12,"D")+COUNTIF(X12,"HYG")+COUNTIF(X12,"PHAR")+COUNTIF(Y12,"PLAN")+COUNTIF(Y12,"P")+COUNTIF(Y12,"PC")+COUNTIF(Y12,"REC")+COUNTIF(Y12,"ARM")+COUNTIF(Y12,"C")+COUNTIF(Y12,"COM")+COUNTIF(Y12,"AIDE")+COUNTIF(Y12,"STE")+COUNTIF(Y12,"PHA")+COUNTIF(Y12,"D")+COUNTIF(Y12,"HYG")+COUNTIF(Y12,"PHAR")+COUNTIF(Z12,"PLAN")+COUNTIF(Z12,"P")+COUNTIF(Z12,"PC")+COUNTIF(Z12,"REC")+COUNTIF(Z12,"ARM")+COUNTIF(Z12,"C")+COUNTIF(Z12,"COM")+COUNTIF(Z12,"AIDE")+COUNTIF(Z12,"STE")+COUNTIF(Z12,"PHA")+COUNTIF(Z12,"D")+COUNTIF(Z12,"HYG")+COUNTIF(Z12,"PHAR")+COUNTIF(AA12,"PLAN")+COUNTIF(AA12,"P")+COUNTIF(AA12,"PC")+COUNTIF(AA12,"REC")+COUNTIF(AA12,"ARM")+COUNTIF(AA12,"C")+COUNTIF(AA12,"COM")+COUNTIF(AA12,"AIDE")+COUNTIF(AA12,"STE")+COUNTIF(AA12,"PHA")+COUNTIF(AA12,"D")+COUNTIF(AA12,"HYG")+COUNTIF(AA12,"PHAR")+COUNTIF(AB12,"PLAN")+COUNTIF(AB12,"P")+COUNTIF(AB12,"PC")+COUNTIF(AB12,"REC")+COUNTIF(AB12,"ARM")+COUNTIF(AB12,"C")+COUNTIF(AB12,"COM")+COUNTIF(AB12,"AIDE")+COUNTIF(AB12,"STE")+COUNTIF(AB12,"PHA")+COUNTIF(AB12,"D")+COUNTIF(AB12,"HYG")+COUNTIF(AB12,"PHAR")+COUNTIF(AC12,"PLAN")+COUNTIF(AC12,"P")+COUNTIF(AC12,"PC")+COUNTIF(AC12,"REC")+COUNTIF(AC12,"ARM")+COUNTIF(AC12,"C")+COUNTIF(AC12,"COM")+COUNTIF(AC12,"AIDE")+COUNTIF(AC12,"STE")+COUNTIF(AC12,"PHA")+COUNTIF(AC12,"D")+COUNTIF(AC12,"HYG")+COUNTIF(AC12,"PHAR")+COUNTIF(AD12,"PLAN")+COUNTIF(AD12,"P")+COUNTIF(AD12,"PC")+COUNTIF(AD12,"REC")+COUNTIF(AD12,"ARM")+COUNTIF(AD12,"C")+COUNTIF(AD12,"COM")+COUNTIF(AD12,"AIDE")+COUNTIF(AD12,"STE")+COUNTIF(AD12,"PHA")+COUNTIF(AD12,"D")+COUNTIF(AD12,"HYG")+COUNTIF(AD12,"PHAR")</f>
      </c>
    </row>
    <row r="13" spans="1:34">
      <c r="A13" s="11" t="s">
        <v>75</v>
      </c>
      <c r="B13" s="5"/>
      <c r="C13" s="5"/>
      <c r="D13" s="8" t="s">
        <v>46</v>
      </c>
      <c r="E13" s="8" t="s">
        <v>40</v>
      </c>
      <c r="F13" s="8" t="s">
        <v>50</v>
      </c>
      <c r="G13" s="8" t="s">
        <v>49</v>
      </c>
      <c r="H13" s="8" t="s">
        <v>56</v>
      </c>
      <c r="I13" s="5" t="s">
        <v>73</v>
      </c>
      <c r="J13" s="5" t="s">
        <v>73</v>
      </c>
      <c r="K13" s="8" t="s">
        <v>47</v>
      </c>
      <c r="L13" s="8" t="s">
        <v>46</v>
      </c>
      <c r="M13" s="8" t="s">
        <v>51</v>
      </c>
      <c r="N13" s="8" t="s">
        <v>57</v>
      </c>
      <c r="O13" s="8" t="s">
        <v>56</v>
      </c>
      <c r="P13" s="5"/>
      <c r="Q13" s="5"/>
      <c r="R13" s="8" t="s">
        <v>46</v>
      </c>
      <c r="S13" s="8" t="s">
        <v>40</v>
      </c>
      <c r="T13" s="8" t="s">
        <v>48</v>
      </c>
      <c r="U13" s="8" t="s">
        <v>57</v>
      </c>
      <c r="V13" s="8" t="s">
        <v>39</v>
      </c>
      <c r="W13" s="5"/>
      <c r="X13" s="5"/>
      <c r="Y13" s="8" t="s">
        <v>45</v>
      </c>
      <c r="Z13" s="8" t="s">
        <v>62</v>
      </c>
      <c r="AA13" s="8" t="s">
        <v>40</v>
      </c>
      <c r="AB13" s="8" t="s">
        <v>37</v>
      </c>
      <c r="AC13" s="8" t="s">
        <v>37</v>
      </c>
      <c r="AD13" s="5"/>
      <c r="AE13" s="15">
        <f>COUNTIF(C13,"V6O")+COUNTIF(C13,"V4O")+COUNTIF(D13,"V6O")+COUNTIF(D13,"V4O")+COUNTIF(E13,"V6O")+COUNTIF(E13,"V4O")+COUNTIF(F13,"V6O")+COUNTIF(F13,"V4O")+COUNTIF(G13,"V6O")+COUNTIF(G13,"V4O")+COUNTIF(H13,"V6O")+COUNTIF(H13,"V4O")+COUNTIF(I13,"V6O")+COUNTIF(I13,"V4O")+COUNTIF(J13,"V6O")+COUNTIF(J13,"V4O")+COUNTIF(K13,"V6O")+COUNTIF(K13,"V4O")+COUNTIF(L13,"V6O")+COUNTIF(L13,"V4O")+COUNTIF(M13,"V6O")+COUNTIF(M13,"V4O")+COUNTIF(N13,"V6O")+COUNTIF(N13,"V4O")+COUNTIF(O13,"V6O")+COUNTIF(O13,"V4O")+COUNTIF(P13,"V6O")+COUNTIF(P13,"V4O")+COUNTIF(Q13,"V6O")+COUNTIF(Q13,"V4O")+COUNTIF(R13,"V6O")+COUNTIF(R13,"V4O")+COUNTIF(S13,"V6O")+COUNTIF(S13,"V4O")+COUNTIF(T13,"V6O")+COUNTIF(T13,"V4O")+COUNTIF(U13,"V6O")+COUNTIF(U13,"V4O")+COUNTIF(V13,"V6O")+COUNTIF(V13,"V4O")+COUNTIF(W13,"V6O")+COUNTIF(W13,"V4O")+COUNTIF(X13,"V6O")+COUNTIF(X13,"V4O")+COUNTIF(Y13,"V6O")+COUNTIF(Y13,"V4O")+COUNTIF(Z13,"V6O")+COUNTIF(Z13,"V4O")+COUNTIF(AA13,"V6O")+COUNTIF(AA13,"V4O")+COUNTIF(AB13,"V6O")+COUNTIF(AB13,"V4O")+COUNTIF(AC13,"V6O")+COUNTIF(AC13,"V4O")+COUNTIF(AD13,"V6O")+COUNTIF(AD13,"V4O")</f>
      </c>
      <c r="AF13" s="8">
        <f>COUNTIF(C13,"VA")+COUNTIF(C13,"DA")+COUNTIF(D13,"VA")+COUNTIF(D13,"DA")+COUNTIF(E13,"VA")+COUNTIF(E13,"DA")+COUNTIF(F13,"VA")+COUNTIF(F13,"DA")+COUNTIF(G13,"VA")+COUNTIF(G13,"DA")+COUNTIF(H13,"VA")+COUNTIF(H13,"DA")+COUNTIF(I13,"VA")+COUNTIF(I13,"DA")+COUNTIF(J13,"VA")+COUNTIF(J13,"DA")+COUNTIF(K13,"VA")+COUNTIF(K13,"DA")+COUNTIF(L13,"VA")+COUNTIF(L13,"DA")+COUNTIF(M13,"VA")+COUNTIF(M13,"DA")+COUNTIF(N13,"VA")+COUNTIF(N13,"DA")+COUNTIF(O13,"VA")+COUNTIF(O13,"DA")+COUNTIF(P13,"VA")+COUNTIF(P13,"DA")+COUNTIF(Q13,"VA")+COUNTIF(Q13,"DA")+COUNTIF(R13,"VA")+COUNTIF(R13,"DA")+COUNTIF(S13,"VA")+COUNTIF(S13,"DA")+COUNTIF(T13,"VA")+COUNTIF(T13,"DA")+COUNTIF(U13,"VA")+COUNTIF(U13,"DA")+COUNTIF(V13,"VA")+COUNTIF(V13,"DA")+COUNTIF(W13,"VA")+COUNTIF(W13,"DA")+COUNTIF(X13,"VA")+COUNTIF(X13,"DA")+COUNTIF(Y13,"VA")+COUNTIF(Y13,"DA")+COUNTIF(Z13,"VA")+COUNTIF(Z13,"DA")+COUNTIF(AA13,"VA")+COUNTIF(AA13,"DA")+COUNTIF(AB13,"VA")+COUNTIF(AB13,"DA")+COUNTIF(AC13,"VA")+COUNTIF(AC13,"DA")+COUNTIF(AD13,"VA")+COUNTIF(AD13,"DA")</f>
      </c>
      <c r="AG13" s="8">
        <f>COUNTIF(C13,"A2")+COUNTIF(C13,"V9S8")+COUNTIF(C13,"V9S9")+COUNTIF(C13,"V9S10")+COUNTIF(C13,"V9A")+COUNTIF(C13,"VA")+COUNTIF(C13,"V9S4")+COUNTIF(D13,"A2")+COUNTIF(D13,"V9S8")+COUNTIF(D13,"V9S9")+COUNTIF(D13,"V9S10")+COUNTIF(D13,"V9A")+COUNTIF(D13,"VA")+COUNTIF(D13,"V9S4")+COUNTIF(E13,"A2")+COUNTIF(E13,"V9S8")+COUNTIF(E13,"V9S9")+COUNTIF(E13,"V9S10")+COUNTIF(E13,"V9A")+COUNTIF(E13,"VA")+COUNTIF(E13,"V9S4")+COUNTIF(F13,"A2")+COUNTIF(F13,"V9S8")+COUNTIF(F13,"V9S9")+COUNTIF(F13,"V9S10")+COUNTIF(F13,"V9A")+COUNTIF(F13,"VA")+COUNTIF(F13,"V9S4")+COUNTIF(G13,"A2")+COUNTIF(G13,"V9S8")+COUNTIF(G13,"V9S9")+COUNTIF(G13,"V9S10")+COUNTIF(G13,"V9A")+COUNTIF(G13,"VA")+COUNTIF(G13,"V9S4")+COUNTIF(H13,"A2")+COUNTIF(H13,"V9S8")+COUNTIF(H13,"V9S9")+COUNTIF(H13,"V9S10")+COUNTIF(H13,"V9A")+COUNTIF(H13,"VA")+COUNTIF(H13,"V9S4")+COUNTIF(I13,"A2")+COUNTIF(I13,"V9S8")+COUNTIF(I13,"V9S9")+COUNTIF(I13,"V9S10")+COUNTIF(I13,"V9A")+COUNTIF(I13,"VA")+COUNTIF(I13,"V9S4")+COUNTIF(J13,"A2")+COUNTIF(J13,"V9S8")+COUNTIF(J13,"V9S9")+COUNTIF(J13,"V9S10")+COUNTIF(J13,"V9A")+COUNTIF(J13,"VA")+COUNTIF(J13,"V9S4")+COUNTIF(K13,"A2")+COUNTIF(K13,"V9S8")+COUNTIF(K13,"V9S9")+COUNTIF(K13,"V9S10")+COUNTIF(K13,"V9A")+COUNTIF(K13,"VA")+COUNTIF(K13,"V9S4")+COUNTIF(L13,"A2")+COUNTIF(L13,"V9S8")+COUNTIF(L13,"V9S9")+COUNTIF(L13,"V9S10")+COUNTIF(L13,"V9A")+COUNTIF(L13,"VA")+COUNTIF(L13,"V9S4")+COUNTIF(M13,"A2")+COUNTIF(M13,"V9S8")+COUNTIF(M13,"V9S9")+COUNTIF(M13,"V9S10")+COUNTIF(M13,"V9A")+COUNTIF(M13,"VA")+COUNTIF(M13,"V9S4")+COUNTIF(N13,"A2")+COUNTIF(N13,"V9S8")+COUNTIF(N13,"V9S9")+COUNTIF(N13,"V9S10")+COUNTIF(N13,"V9A")+COUNTIF(N13,"VA")+COUNTIF(N13,"V9S4")+COUNTIF(O13,"A2")+COUNTIF(O13,"V9S8")+COUNTIF(O13,"V9S9")+COUNTIF(O13,"V9S10")+COUNTIF(O13,"V9A")+COUNTIF(O13,"VA")+COUNTIF(O13,"V9S4")+COUNTIF(P13,"A2")+COUNTIF(P13,"V9S8")+COUNTIF(P13,"V9S9")+COUNTIF(P13,"V9S10")+COUNTIF(P13,"V9A")+COUNTIF(P13,"VA")+COUNTIF(P13,"V9S4")+COUNTIF(Q13,"A2")+COUNTIF(Q13,"V9S8")+COUNTIF(Q13,"V9S9")+COUNTIF(Q13,"V9S10")+COUNTIF(Q13,"V9A")+COUNTIF(Q13,"VA")+COUNTIF(Q13,"V9S4")+COUNTIF(R13,"A2")+COUNTIF(R13,"V9S8")+COUNTIF(R13,"V9S9")+COUNTIF(R13,"V9S10")+COUNTIF(R13,"V9A")+COUNTIF(R13,"VA")+COUNTIF(R13,"V9S4")+COUNTIF(S13,"A2")+COUNTIF(S13,"V9S8")+COUNTIF(S13,"V9S9")+COUNTIF(S13,"V9S10")+COUNTIF(S13,"V9A")+COUNTIF(S13,"VA")+COUNTIF(S13,"V9S4")+COUNTIF(T13,"A2")+COUNTIF(T13,"V9S8")+COUNTIF(T13,"V9S9")+COUNTIF(T13,"V9S10")+COUNTIF(T13,"V9A")+COUNTIF(T13,"VA")+COUNTIF(T13,"V9S4")+COUNTIF(U13,"A2")+COUNTIF(U13,"V9S8")+COUNTIF(U13,"V9S9")+COUNTIF(U13,"V9S10")+COUNTIF(U13,"V9A")+COUNTIF(U13,"VA")+COUNTIF(U13,"V9S4")+COUNTIF(V13,"A2")+COUNTIF(V13,"V9S8")+COUNTIF(V13,"V9S9")+COUNTIF(V13,"V9S10")+COUNTIF(V13,"V9A")+COUNTIF(V13,"VA")+COUNTIF(V13,"V9S4")+COUNTIF(W13,"A2")+COUNTIF(W13,"V9S8")+COUNTIF(W13,"V9S9")+COUNTIF(W13,"V9S10")+COUNTIF(W13,"V9A")+COUNTIF(W13,"VA")+COUNTIF(W13,"V9S4")+COUNTIF(X13,"A2")+COUNTIF(X13,"V9S8")+COUNTIF(X13,"V9S9")+COUNTIF(X13,"V9S10")+COUNTIF(X13,"V9A")+COUNTIF(X13,"VA")+COUNTIF(X13,"V9S4")+COUNTIF(Y13,"A2")+COUNTIF(Y13,"V9S8")+COUNTIF(Y13,"V9S9")+COUNTIF(Y13,"V9S10")+COUNTIF(Y13,"V9A")+COUNTIF(Y13,"VA")+COUNTIF(Y13,"V9S4")+COUNTIF(Z13,"A2")+COUNTIF(Z13,"V9S8")+COUNTIF(Z13,"V9S9")+COUNTIF(Z13,"V9S10")+COUNTIF(Z13,"V9A")+COUNTIF(Z13,"VA")+COUNTIF(Z13,"V9S4")+COUNTIF(AA13,"A2")+COUNTIF(AA13,"V9S8")+COUNTIF(AA13,"V9S9")+COUNTIF(AA13,"V9S10")+COUNTIF(AA13,"V9A")+COUNTIF(AA13,"VA")+COUNTIF(AA13,"V9S4")+COUNTIF(AB13,"A2")+COUNTIF(AB13,"V9S8")+COUNTIF(AB13,"V9S9")+COUNTIF(AB13,"V9S10")+COUNTIF(AB13,"V9A")+COUNTIF(AB13,"VA")+COUNTIF(AB13,"V9S4")+COUNTIF(AC13,"A2")+COUNTIF(AC13,"V9S8")+COUNTIF(AC13,"V9S9")+COUNTIF(AC13,"V9S10")+COUNTIF(AC13,"V9A")+COUNTIF(AC13,"VA")+COUNTIF(AC13,"V9S4")+COUNTIF(AD13,"A2")+COUNTIF(AD13,"V9S8")+COUNTIF(AD13,"V9S9")+COUNTIF(AD13,"V9S10")+COUNTIF(AD13,"V9A")+COUNTIF(AD13,"VA")+COUNTIF(AD13,"V9S4")</f>
      </c>
      <c r="AH13" s="8">
        <f>COUNTIF(C13,"PLAN")+COUNTIF(C13,"P")+COUNTIF(C13,"PC")+COUNTIF(C13,"REC")+COUNTIF(C13,"ARM")+COUNTIF(C13,"C")+COUNTIF(C13,"COM")+COUNTIF(C13,"AIDE")+COUNTIF(C13,"STE")+COUNTIF(C13,"PHA")+COUNTIF(C13,"D")+COUNTIF(C13,"HYG")+COUNTIF(C13,"PHAR")+COUNTIF(D13,"PLAN")+COUNTIF(D13,"P")+COUNTIF(D13,"PC")+COUNTIF(D13,"REC")+COUNTIF(D13,"ARM")+COUNTIF(D13,"C")+COUNTIF(D13,"COM")+COUNTIF(D13,"AIDE")+COUNTIF(D13,"STE")+COUNTIF(D13,"PHA")+COUNTIF(D13,"D")+COUNTIF(D13,"HYG")+COUNTIF(D13,"PHAR")+COUNTIF(E13,"PLAN")+COUNTIF(E13,"P")+COUNTIF(E13,"PC")+COUNTIF(E13,"REC")+COUNTIF(E13,"ARM")+COUNTIF(E13,"C")+COUNTIF(E13,"COM")+COUNTIF(E13,"AIDE")+COUNTIF(E13,"STE")+COUNTIF(E13,"PHA")+COUNTIF(E13,"D")+COUNTIF(E13,"HYG")+COUNTIF(E13,"PHAR")+COUNTIF(F13,"PLAN")+COUNTIF(F13,"P")+COUNTIF(F13,"PC")+COUNTIF(F13,"REC")+COUNTIF(F13,"ARM")+COUNTIF(F13,"C")+COUNTIF(F13,"COM")+COUNTIF(F13,"AIDE")+COUNTIF(F13,"STE")+COUNTIF(F13,"PHA")+COUNTIF(F13,"D")+COUNTIF(F13,"HYG")+COUNTIF(F13,"PHAR")+COUNTIF(G13,"PLAN")+COUNTIF(G13,"P")+COUNTIF(G13,"PC")+COUNTIF(G13,"REC")+COUNTIF(G13,"ARM")+COUNTIF(G13,"C")+COUNTIF(G13,"COM")+COUNTIF(G13,"AIDE")+COUNTIF(G13,"STE")+COUNTIF(G13,"PHA")+COUNTIF(G13,"D")+COUNTIF(G13,"HYG")+COUNTIF(G13,"PHAR")+COUNTIF(H13,"PLAN")+COUNTIF(H13,"P")+COUNTIF(H13,"PC")+COUNTIF(H13,"REC")+COUNTIF(H13,"ARM")+COUNTIF(H13,"C")+COUNTIF(H13,"COM")+COUNTIF(H13,"AIDE")+COUNTIF(H13,"STE")+COUNTIF(H13,"PHA")+COUNTIF(H13,"D")+COUNTIF(H13,"HYG")+COUNTIF(H13,"PHAR")+COUNTIF(I13,"PLAN")+COUNTIF(I13,"P")+COUNTIF(I13,"PC")+COUNTIF(I13,"REC")+COUNTIF(I13,"ARM")+COUNTIF(I13,"C")+COUNTIF(I13,"COM")+COUNTIF(I13,"AIDE")+COUNTIF(I13,"STE")+COUNTIF(I13,"PHA")+COUNTIF(I13,"D")+COUNTIF(I13,"HYG")+COUNTIF(I13,"PHAR")+COUNTIF(J13,"PLAN")+COUNTIF(J13,"P")+COUNTIF(J13,"PC")+COUNTIF(J13,"REC")+COUNTIF(J13,"ARM")+COUNTIF(J13,"C")+COUNTIF(J13,"COM")+COUNTIF(J13,"AIDE")+COUNTIF(J13,"STE")+COUNTIF(J13,"PHA")+COUNTIF(J13,"D")+COUNTIF(J13,"HYG")+COUNTIF(J13,"PHAR")+COUNTIF(K13,"PLAN")+COUNTIF(K13,"P")+COUNTIF(K13,"PC")+COUNTIF(K13,"REC")+COUNTIF(K13,"ARM")+COUNTIF(K13,"C")+COUNTIF(K13,"COM")+COUNTIF(K13,"AIDE")+COUNTIF(K13,"STE")+COUNTIF(K13,"PHA")+COUNTIF(K13,"D")+COUNTIF(K13,"HYG")+COUNTIF(K13,"PHAR")+COUNTIF(L13,"PLAN")+COUNTIF(L13,"P")+COUNTIF(L13,"PC")+COUNTIF(L13,"REC")+COUNTIF(L13,"ARM")+COUNTIF(L13,"C")+COUNTIF(L13,"COM")+COUNTIF(L13,"AIDE")+COUNTIF(L13,"STE")+COUNTIF(L13,"PHA")+COUNTIF(L13,"D")+COUNTIF(L13,"HYG")+COUNTIF(L13,"PHAR")+COUNTIF(M13,"PLAN")+COUNTIF(M13,"P")+COUNTIF(M13,"PC")+COUNTIF(M13,"REC")+COUNTIF(M13,"ARM")+COUNTIF(M13,"C")+COUNTIF(M13,"COM")+COUNTIF(M13,"AIDE")+COUNTIF(M13,"STE")+COUNTIF(M13,"PHA")+COUNTIF(M13,"D")+COUNTIF(M13,"HYG")+COUNTIF(M13,"PHAR")+COUNTIF(N13,"PLAN")+COUNTIF(N13,"P")+COUNTIF(N13,"PC")+COUNTIF(N13,"REC")+COUNTIF(N13,"ARM")+COUNTIF(N13,"C")+COUNTIF(N13,"COM")+COUNTIF(N13,"AIDE")+COUNTIF(N13,"STE")+COUNTIF(N13,"PHA")+COUNTIF(N13,"D")+COUNTIF(N13,"HYG")+COUNTIF(N13,"PHAR")+COUNTIF(O13,"PLAN")+COUNTIF(O13,"P")+COUNTIF(O13,"PC")+COUNTIF(O13,"REC")+COUNTIF(O13,"ARM")+COUNTIF(O13,"C")+COUNTIF(O13,"COM")+COUNTIF(O13,"AIDE")+COUNTIF(O13,"STE")+COUNTIF(O13,"PHA")+COUNTIF(O13,"D")+COUNTIF(O13,"HYG")+COUNTIF(O13,"PHAR")+COUNTIF(P13,"PLAN")+COUNTIF(P13,"P")+COUNTIF(P13,"PC")+COUNTIF(P13,"REC")+COUNTIF(P13,"ARM")+COUNTIF(P13,"C")+COUNTIF(P13,"COM")+COUNTIF(P13,"AIDE")+COUNTIF(P13,"STE")+COUNTIF(P13,"PHA")+COUNTIF(P13,"D")+COUNTIF(P13,"HYG")+COUNTIF(P13,"PHAR")+COUNTIF(Q13,"PLAN")+COUNTIF(Q13,"P")+COUNTIF(Q13,"PC")+COUNTIF(Q13,"REC")+COUNTIF(Q13,"ARM")+COUNTIF(Q13,"C")+COUNTIF(Q13,"COM")+COUNTIF(Q13,"AIDE")+COUNTIF(Q13,"STE")+COUNTIF(Q13,"PHA")+COUNTIF(Q13,"D")+COUNTIF(Q13,"HYG")+COUNTIF(Q13,"PHAR")+COUNTIF(R13,"PLAN")+COUNTIF(R13,"P")+COUNTIF(R13,"PC")+COUNTIF(R13,"REC")+COUNTIF(R13,"ARM")+COUNTIF(R13,"C")+COUNTIF(R13,"COM")+COUNTIF(R13,"AIDE")+COUNTIF(R13,"STE")+COUNTIF(R13,"PHA")+COUNTIF(R13,"D")+COUNTIF(R13,"HYG")+COUNTIF(R13,"PHAR")+COUNTIF(S13,"PLAN")+COUNTIF(S13,"P")+COUNTIF(S13,"PC")+COUNTIF(S13,"REC")+COUNTIF(S13,"ARM")+COUNTIF(S13,"C")+COUNTIF(S13,"COM")+COUNTIF(S13,"AIDE")+COUNTIF(S13,"STE")+COUNTIF(S13,"PHA")+COUNTIF(S13,"D")+COUNTIF(S13,"HYG")+COUNTIF(S13,"PHAR")+COUNTIF(T13,"PLAN")+COUNTIF(T13,"P")+COUNTIF(T13,"PC")+COUNTIF(T13,"REC")+COUNTIF(T13,"ARM")+COUNTIF(T13,"C")+COUNTIF(T13,"COM")+COUNTIF(T13,"AIDE")+COUNTIF(T13,"STE")+COUNTIF(T13,"PHA")+COUNTIF(T13,"D")+COUNTIF(T13,"HYG")+COUNTIF(T13,"PHAR")+COUNTIF(U13,"PLAN")+COUNTIF(U13,"P")+COUNTIF(U13,"PC")+COUNTIF(U13,"REC")+COUNTIF(U13,"ARM")+COUNTIF(U13,"C")+COUNTIF(U13,"COM")+COUNTIF(U13,"AIDE")+COUNTIF(U13,"STE")+COUNTIF(U13,"PHA")+COUNTIF(U13,"D")+COUNTIF(U13,"HYG")+COUNTIF(U13,"PHAR")+COUNTIF(V13,"PLAN")+COUNTIF(V13,"P")+COUNTIF(V13,"PC")+COUNTIF(V13,"REC")+COUNTIF(V13,"ARM")+COUNTIF(V13,"C")+COUNTIF(V13,"COM")+COUNTIF(V13,"AIDE")+COUNTIF(V13,"STE")+COUNTIF(V13,"PHA")+COUNTIF(V13,"D")+COUNTIF(V13,"HYG")+COUNTIF(V13,"PHAR")+COUNTIF(W13,"PLAN")+COUNTIF(W13,"P")+COUNTIF(W13,"PC")+COUNTIF(W13,"REC")+COUNTIF(W13,"ARM")+COUNTIF(W13,"C")+COUNTIF(W13,"COM")+COUNTIF(W13,"AIDE")+COUNTIF(W13,"STE")+COUNTIF(W13,"PHA")+COUNTIF(W13,"D")+COUNTIF(W13,"HYG")+COUNTIF(W13,"PHAR")+COUNTIF(X13,"PLAN")+COUNTIF(X13,"P")+COUNTIF(X13,"PC")+COUNTIF(X13,"REC")+COUNTIF(X13,"ARM")+COUNTIF(X13,"C")+COUNTIF(X13,"COM")+COUNTIF(X13,"AIDE")+COUNTIF(X13,"STE")+COUNTIF(X13,"PHA")+COUNTIF(X13,"D")+COUNTIF(X13,"HYG")+COUNTIF(X13,"PHAR")+COUNTIF(Y13,"PLAN")+COUNTIF(Y13,"P")+COUNTIF(Y13,"PC")+COUNTIF(Y13,"REC")+COUNTIF(Y13,"ARM")+COUNTIF(Y13,"C")+COUNTIF(Y13,"COM")+COUNTIF(Y13,"AIDE")+COUNTIF(Y13,"STE")+COUNTIF(Y13,"PHA")+COUNTIF(Y13,"D")+COUNTIF(Y13,"HYG")+COUNTIF(Y13,"PHAR")+COUNTIF(Z13,"PLAN")+COUNTIF(Z13,"P")+COUNTIF(Z13,"PC")+COUNTIF(Z13,"REC")+COUNTIF(Z13,"ARM")+COUNTIF(Z13,"C")+COUNTIF(Z13,"COM")+COUNTIF(Z13,"AIDE")+COUNTIF(Z13,"STE")+COUNTIF(Z13,"PHA")+COUNTIF(Z13,"D")+COUNTIF(Z13,"HYG")+COUNTIF(Z13,"PHAR")+COUNTIF(AA13,"PLAN")+COUNTIF(AA13,"P")+COUNTIF(AA13,"PC")+COUNTIF(AA13,"REC")+COUNTIF(AA13,"ARM")+COUNTIF(AA13,"C")+COUNTIF(AA13,"COM")+COUNTIF(AA13,"AIDE")+COUNTIF(AA13,"STE")+COUNTIF(AA13,"PHA")+COUNTIF(AA13,"D")+COUNTIF(AA13,"HYG")+COUNTIF(AA13,"PHAR")+COUNTIF(AB13,"PLAN")+COUNTIF(AB13,"P")+COUNTIF(AB13,"PC")+COUNTIF(AB13,"REC")+COUNTIF(AB13,"ARM")+COUNTIF(AB13,"C")+COUNTIF(AB13,"COM")+COUNTIF(AB13,"AIDE")+COUNTIF(AB13,"STE")+COUNTIF(AB13,"PHA")+COUNTIF(AB13,"D")+COUNTIF(AB13,"HYG")+COUNTIF(AB13,"PHAR")+COUNTIF(AC13,"PLAN")+COUNTIF(AC13,"P")+COUNTIF(AC13,"PC")+COUNTIF(AC13,"REC")+COUNTIF(AC13,"ARM")+COUNTIF(AC13,"C")+COUNTIF(AC13,"COM")+COUNTIF(AC13,"AIDE")+COUNTIF(AC13,"STE")+COUNTIF(AC13,"PHA")+COUNTIF(AC13,"D")+COUNTIF(AC13,"HYG")+COUNTIF(AC13,"PHAR")+COUNTIF(AD13,"PLAN")+COUNTIF(AD13,"P")+COUNTIF(AD13,"PC")+COUNTIF(AD13,"REC")+COUNTIF(AD13,"ARM")+COUNTIF(AD13,"C")+COUNTIF(AD13,"COM")+COUNTIF(AD13,"AIDE")+COUNTIF(AD13,"STE")+COUNTIF(AD13,"PHA")+COUNTIF(AD13,"D")+COUNTIF(AD13,"HYG")+COUNTIF(AD13,"PHAR")</f>
      </c>
    </row>
    <row r="14" spans="1:34">
      <c r="A14" s="11" t="s">
        <v>76</v>
      </c>
      <c r="B14" s="5"/>
      <c r="C14" s="5"/>
      <c r="D14" s="8" t="s">
        <v>36</v>
      </c>
      <c r="E14" s="8" t="s">
        <v>59</v>
      </c>
      <c r="F14" s="8" t="s">
        <v>48</v>
      </c>
      <c r="G14" s="8" t="s">
        <v>37</v>
      </c>
      <c r="H14" s="8" t="s">
        <v>37</v>
      </c>
      <c r="I14" s="5"/>
      <c r="J14" s="5"/>
      <c r="K14" s="8" t="s">
        <v>52</v>
      </c>
      <c r="L14" s="8" t="s">
        <v>45</v>
      </c>
      <c r="M14" s="8" t="s">
        <v>49</v>
      </c>
      <c r="N14" s="8" t="s">
        <v>47</v>
      </c>
      <c r="O14" s="8" t="s">
        <v>55</v>
      </c>
      <c r="P14" s="5"/>
      <c r="Q14" s="5"/>
      <c r="R14" s="8" t="s">
        <v>42</v>
      </c>
      <c r="S14" s="8" t="s">
        <v>42</v>
      </c>
      <c r="T14" s="8" t="s">
        <v>38</v>
      </c>
      <c r="U14" s="8" t="s">
        <v>39</v>
      </c>
      <c r="V14" s="8" t="s">
        <v>48</v>
      </c>
      <c r="W14" s="5"/>
      <c r="X14" s="5"/>
      <c r="Y14" s="8" t="s">
        <v>57</v>
      </c>
      <c r="Z14" s="8" t="s">
        <v>44</v>
      </c>
      <c r="AA14" s="8" t="s">
        <v>45</v>
      </c>
      <c r="AB14" s="8" t="s">
        <v>46</v>
      </c>
      <c r="AC14" s="8" t="s">
        <v>40</v>
      </c>
      <c r="AD14" s="5"/>
      <c r="AE14" s="15">
        <f>COUNTIF(C14,"V6O")+COUNTIF(C14,"V4O")+COUNTIF(D14,"V6O")+COUNTIF(D14,"V4O")+COUNTIF(E14,"V6O")+COUNTIF(E14,"V4O")+COUNTIF(F14,"V6O")+COUNTIF(F14,"V4O")+COUNTIF(G14,"V6O")+COUNTIF(G14,"V4O")+COUNTIF(H14,"V6O")+COUNTIF(H14,"V4O")+COUNTIF(I14,"V6O")+COUNTIF(I14,"V4O")+COUNTIF(J14,"V6O")+COUNTIF(J14,"V4O")+COUNTIF(K14,"V6O")+COUNTIF(K14,"V4O")+COUNTIF(L14,"V6O")+COUNTIF(L14,"V4O")+COUNTIF(M14,"V6O")+COUNTIF(M14,"V4O")+COUNTIF(N14,"V6O")+COUNTIF(N14,"V4O")+COUNTIF(O14,"V6O")+COUNTIF(O14,"V4O")+COUNTIF(P14,"V6O")+COUNTIF(P14,"V4O")+COUNTIF(Q14,"V6O")+COUNTIF(Q14,"V4O")+COUNTIF(R14,"V6O")+COUNTIF(R14,"V4O")+COUNTIF(S14,"V6O")+COUNTIF(S14,"V4O")+COUNTIF(T14,"V6O")+COUNTIF(T14,"V4O")+COUNTIF(U14,"V6O")+COUNTIF(U14,"V4O")+COUNTIF(V14,"V6O")+COUNTIF(V14,"V4O")+COUNTIF(W14,"V6O")+COUNTIF(W14,"V4O")+COUNTIF(X14,"V6O")+COUNTIF(X14,"V4O")+COUNTIF(Y14,"V6O")+COUNTIF(Y14,"V4O")+COUNTIF(Z14,"V6O")+COUNTIF(Z14,"V4O")+COUNTIF(AA14,"V6O")+COUNTIF(AA14,"V4O")+COUNTIF(AB14,"V6O")+COUNTIF(AB14,"V4O")+COUNTIF(AC14,"V6O")+COUNTIF(AC14,"V4O")+COUNTIF(AD14,"V6O")+COUNTIF(AD14,"V4O")</f>
      </c>
      <c r="AF14" s="8">
        <f>COUNTIF(C14,"VA")+COUNTIF(C14,"DA")+COUNTIF(D14,"VA")+COUNTIF(D14,"DA")+COUNTIF(E14,"VA")+COUNTIF(E14,"DA")+COUNTIF(F14,"VA")+COUNTIF(F14,"DA")+COUNTIF(G14,"VA")+COUNTIF(G14,"DA")+COUNTIF(H14,"VA")+COUNTIF(H14,"DA")+COUNTIF(I14,"VA")+COUNTIF(I14,"DA")+COUNTIF(J14,"VA")+COUNTIF(J14,"DA")+COUNTIF(K14,"VA")+COUNTIF(K14,"DA")+COUNTIF(L14,"VA")+COUNTIF(L14,"DA")+COUNTIF(M14,"VA")+COUNTIF(M14,"DA")+COUNTIF(N14,"VA")+COUNTIF(N14,"DA")+COUNTIF(O14,"VA")+COUNTIF(O14,"DA")+COUNTIF(P14,"VA")+COUNTIF(P14,"DA")+COUNTIF(Q14,"VA")+COUNTIF(Q14,"DA")+COUNTIF(R14,"VA")+COUNTIF(R14,"DA")+COUNTIF(S14,"VA")+COUNTIF(S14,"DA")+COUNTIF(T14,"VA")+COUNTIF(T14,"DA")+COUNTIF(U14,"VA")+COUNTIF(U14,"DA")+COUNTIF(V14,"VA")+COUNTIF(V14,"DA")+COUNTIF(W14,"VA")+COUNTIF(W14,"DA")+COUNTIF(X14,"VA")+COUNTIF(X14,"DA")+COUNTIF(Y14,"VA")+COUNTIF(Y14,"DA")+COUNTIF(Z14,"VA")+COUNTIF(Z14,"DA")+COUNTIF(AA14,"VA")+COUNTIF(AA14,"DA")+COUNTIF(AB14,"VA")+COUNTIF(AB14,"DA")+COUNTIF(AC14,"VA")+COUNTIF(AC14,"DA")+COUNTIF(AD14,"VA")+COUNTIF(AD14,"DA")</f>
      </c>
      <c r="AG14" s="8">
        <f>COUNTIF(C14,"A2")+COUNTIF(C14,"V9S8")+COUNTIF(C14,"V9S9")+COUNTIF(C14,"V9S10")+COUNTIF(C14,"V9A")+COUNTIF(C14,"VA")+COUNTIF(C14,"V9S4")+COUNTIF(D14,"A2")+COUNTIF(D14,"V9S8")+COUNTIF(D14,"V9S9")+COUNTIF(D14,"V9S10")+COUNTIF(D14,"V9A")+COUNTIF(D14,"VA")+COUNTIF(D14,"V9S4")+COUNTIF(E14,"A2")+COUNTIF(E14,"V9S8")+COUNTIF(E14,"V9S9")+COUNTIF(E14,"V9S10")+COUNTIF(E14,"V9A")+COUNTIF(E14,"VA")+COUNTIF(E14,"V9S4")+COUNTIF(F14,"A2")+COUNTIF(F14,"V9S8")+COUNTIF(F14,"V9S9")+COUNTIF(F14,"V9S10")+COUNTIF(F14,"V9A")+COUNTIF(F14,"VA")+COUNTIF(F14,"V9S4")+COUNTIF(G14,"A2")+COUNTIF(G14,"V9S8")+COUNTIF(G14,"V9S9")+COUNTIF(G14,"V9S10")+COUNTIF(G14,"V9A")+COUNTIF(G14,"VA")+COUNTIF(G14,"V9S4")+COUNTIF(H14,"A2")+COUNTIF(H14,"V9S8")+COUNTIF(H14,"V9S9")+COUNTIF(H14,"V9S10")+COUNTIF(H14,"V9A")+COUNTIF(H14,"VA")+COUNTIF(H14,"V9S4")+COUNTIF(I14,"A2")+COUNTIF(I14,"V9S8")+COUNTIF(I14,"V9S9")+COUNTIF(I14,"V9S10")+COUNTIF(I14,"V9A")+COUNTIF(I14,"VA")+COUNTIF(I14,"V9S4")+COUNTIF(J14,"A2")+COUNTIF(J14,"V9S8")+COUNTIF(J14,"V9S9")+COUNTIF(J14,"V9S10")+COUNTIF(J14,"V9A")+COUNTIF(J14,"VA")+COUNTIF(J14,"V9S4")+COUNTIF(K14,"A2")+COUNTIF(K14,"V9S8")+COUNTIF(K14,"V9S9")+COUNTIF(K14,"V9S10")+COUNTIF(K14,"V9A")+COUNTIF(K14,"VA")+COUNTIF(K14,"V9S4")+COUNTIF(L14,"A2")+COUNTIF(L14,"V9S8")+COUNTIF(L14,"V9S9")+COUNTIF(L14,"V9S10")+COUNTIF(L14,"V9A")+COUNTIF(L14,"VA")+COUNTIF(L14,"V9S4")+COUNTIF(M14,"A2")+COUNTIF(M14,"V9S8")+COUNTIF(M14,"V9S9")+COUNTIF(M14,"V9S10")+COUNTIF(M14,"V9A")+COUNTIF(M14,"VA")+COUNTIF(M14,"V9S4")+COUNTIF(N14,"A2")+COUNTIF(N14,"V9S8")+COUNTIF(N14,"V9S9")+COUNTIF(N14,"V9S10")+COUNTIF(N14,"V9A")+COUNTIF(N14,"VA")+COUNTIF(N14,"V9S4")+COUNTIF(O14,"A2")+COUNTIF(O14,"V9S8")+COUNTIF(O14,"V9S9")+COUNTIF(O14,"V9S10")+COUNTIF(O14,"V9A")+COUNTIF(O14,"VA")+COUNTIF(O14,"V9S4")+COUNTIF(P14,"A2")+COUNTIF(P14,"V9S8")+COUNTIF(P14,"V9S9")+COUNTIF(P14,"V9S10")+COUNTIF(P14,"V9A")+COUNTIF(P14,"VA")+COUNTIF(P14,"V9S4")+COUNTIF(Q14,"A2")+COUNTIF(Q14,"V9S8")+COUNTIF(Q14,"V9S9")+COUNTIF(Q14,"V9S10")+COUNTIF(Q14,"V9A")+COUNTIF(Q14,"VA")+COUNTIF(Q14,"V9S4")+COUNTIF(R14,"A2")+COUNTIF(R14,"V9S8")+COUNTIF(R14,"V9S9")+COUNTIF(R14,"V9S10")+COUNTIF(R14,"V9A")+COUNTIF(R14,"VA")+COUNTIF(R14,"V9S4")+COUNTIF(S14,"A2")+COUNTIF(S14,"V9S8")+COUNTIF(S14,"V9S9")+COUNTIF(S14,"V9S10")+COUNTIF(S14,"V9A")+COUNTIF(S14,"VA")+COUNTIF(S14,"V9S4")+COUNTIF(T14,"A2")+COUNTIF(T14,"V9S8")+COUNTIF(T14,"V9S9")+COUNTIF(T14,"V9S10")+COUNTIF(T14,"V9A")+COUNTIF(T14,"VA")+COUNTIF(T14,"V9S4")+COUNTIF(U14,"A2")+COUNTIF(U14,"V9S8")+COUNTIF(U14,"V9S9")+COUNTIF(U14,"V9S10")+COUNTIF(U14,"V9A")+COUNTIF(U14,"VA")+COUNTIF(U14,"V9S4")+COUNTIF(V14,"A2")+COUNTIF(V14,"V9S8")+COUNTIF(V14,"V9S9")+COUNTIF(V14,"V9S10")+COUNTIF(V14,"V9A")+COUNTIF(V14,"VA")+COUNTIF(V14,"V9S4")+COUNTIF(W14,"A2")+COUNTIF(W14,"V9S8")+COUNTIF(W14,"V9S9")+COUNTIF(W14,"V9S10")+COUNTIF(W14,"V9A")+COUNTIF(W14,"VA")+COUNTIF(W14,"V9S4")+COUNTIF(X14,"A2")+COUNTIF(X14,"V9S8")+COUNTIF(X14,"V9S9")+COUNTIF(X14,"V9S10")+COUNTIF(X14,"V9A")+COUNTIF(X14,"VA")+COUNTIF(X14,"V9S4")+COUNTIF(Y14,"A2")+COUNTIF(Y14,"V9S8")+COUNTIF(Y14,"V9S9")+COUNTIF(Y14,"V9S10")+COUNTIF(Y14,"V9A")+COUNTIF(Y14,"VA")+COUNTIF(Y14,"V9S4")+COUNTIF(Z14,"A2")+COUNTIF(Z14,"V9S8")+COUNTIF(Z14,"V9S9")+COUNTIF(Z14,"V9S10")+COUNTIF(Z14,"V9A")+COUNTIF(Z14,"VA")+COUNTIF(Z14,"V9S4")+COUNTIF(AA14,"A2")+COUNTIF(AA14,"V9S8")+COUNTIF(AA14,"V9S9")+COUNTIF(AA14,"V9S10")+COUNTIF(AA14,"V9A")+COUNTIF(AA14,"VA")+COUNTIF(AA14,"V9S4")+COUNTIF(AB14,"A2")+COUNTIF(AB14,"V9S8")+COUNTIF(AB14,"V9S9")+COUNTIF(AB14,"V9S10")+COUNTIF(AB14,"V9A")+COUNTIF(AB14,"VA")+COUNTIF(AB14,"V9S4")+COUNTIF(AC14,"A2")+COUNTIF(AC14,"V9S8")+COUNTIF(AC14,"V9S9")+COUNTIF(AC14,"V9S10")+COUNTIF(AC14,"V9A")+COUNTIF(AC14,"VA")+COUNTIF(AC14,"V9S4")+COUNTIF(AD14,"A2")+COUNTIF(AD14,"V9S8")+COUNTIF(AD14,"V9S9")+COUNTIF(AD14,"V9S10")+COUNTIF(AD14,"V9A")+COUNTIF(AD14,"VA")+COUNTIF(AD14,"V9S4")</f>
      </c>
      <c r="AH14" s="8">
        <f>COUNTIF(C14,"PLAN")+COUNTIF(C14,"P")+COUNTIF(C14,"PC")+COUNTIF(C14,"REC")+COUNTIF(C14,"ARM")+COUNTIF(C14,"C")+COUNTIF(C14,"COM")+COUNTIF(C14,"AIDE")+COUNTIF(C14,"STE")+COUNTIF(C14,"PHA")+COUNTIF(C14,"D")+COUNTIF(C14,"HYG")+COUNTIF(C14,"PHAR")+COUNTIF(D14,"PLAN")+COUNTIF(D14,"P")+COUNTIF(D14,"PC")+COUNTIF(D14,"REC")+COUNTIF(D14,"ARM")+COUNTIF(D14,"C")+COUNTIF(D14,"COM")+COUNTIF(D14,"AIDE")+COUNTIF(D14,"STE")+COUNTIF(D14,"PHA")+COUNTIF(D14,"D")+COUNTIF(D14,"HYG")+COUNTIF(D14,"PHAR")+COUNTIF(E14,"PLAN")+COUNTIF(E14,"P")+COUNTIF(E14,"PC")+COUNTIF(E14,"REC")+COUNTIF(E14,"ARM")+COUNTIF(E14,"C")+COUNTIF(E14,"COM")+COUNTIF(E14,"AIDE")+COUNTIF(E14,"STE")+COUNTIF(E14,"PHA")+COUNTIF(E14,"D")+COUNTIF(E14,"HYG")+COUNTIF(E14,"PHAR")+COUNTIF(F14,"PLAN")+COUNTIF(F14,"P")+COUNTIF(F14,"PC")+COUNTIF(F14,"REC")+COUNTIF(F14,"ARM")+COUNTIF(F14,"C")+COUNTIF(F14,"COM")+COUNTIF(F14,"AIDE")+COUNTIF(F14,"STE")+COUNTIF(F14,"PHA")+COUNTIF(F14,"D")+COUNTIF(F14,"HYG")+COUNTIF(F14,"PHAR")+COUNTIF(G14,"PLAN")+COUNTIF(G14,"P")+COUNTIF(G14,"PC")+COUNTIF(G14,"REC")+COUNTIF(G14,"ARM")+COUNTIF(G14,"C")+COUNTIF(G14,"COM")+COUNTIF(G14,"AIDE")+COUNTIF(G14,"STE")+COUNTIF(G14,"PHA")+COUNTIF(G14,"D")+COUNTIF(G14,"HYG")+COUNTIF(G14,"PHAR")+COUNTIF(H14,"PLAN")+COUNTIF(H14,"P")+COUNTIF(H14,"PC")+COUNTIF(H14,"REC")+COUNTIF(H14,"ARM")+COUNTIF(H14,"C")+COUNTIF(H14,"COM")+COUNTIF(H14,"AIDE")+COUNTIF(H14,"STE")+COUNTIF(H14,"PHA")+COUNTIF(H14,"D")+COUNTIF(H14,"HYG")+COUNTIF(H14,"PHAR")+COUNTIF(I14,"PLAN")+COUNTIF(I14,"P")+COUNTIF(I14,"PC")+COUNTIF(I14,"REC")+COUNTIF(I14,"ARM")+COUNTIF(I14,"C")+COUNTIF(I14,"COM")+COUNTIF(I14,"AIDE")+COUNTIF(I14,"STE")+COUNTIF(I14,"PHA")+COUNTIF(I14,"D")+COUNTIF(I14,"HYG")+COUNTIF(I14,"PHAR")+COUNTIF(J14,"PLAN")+COUNTIF(J14,"P")+COUNTIF(J14,"PC")+COUNTIF(J14,"REC")+COUNTIF(J14,"ARM")+COUNTIF(J14,"C")+COUNTIF(J14,"COM")+COUNTIF(J14,"AIDE")+COUNTIF(J14,"STE")+COUNTIF(J14,"PHA")+COUNTIF(J14,"D")+COUNTIF(J14,"HYG")+COUNTIF(J14,"PHAR")+COUNTIF(K14,"PLAN")+COUNTIF(K14,"P")+COUNTIF(K14,"PC")+COUNTIF(K14,"REC")+COUNTIF(K14,"ARM")+COUNTIF(K14,"C")+COUNTIF(K14,"COM")+COUNTIF(K14,"AIDE")+COUNTIF(K14,"STE")+COUNTIF(K14,"PHA")+COUNTIF(K14,"D")+COUNTIF(K14,"HYG")+COUNTIF(K14,"PHAR")+COUNTIF(L14,"PLAN")+COUNTIF(L14,"P")+COUNTIF(L14,"PC")+COUNTIF(L14,"REC")+COUNTIF(L14,"ARM")+COUNTIF(L14,"C")+COUNTIF(L14,"COM")+COUNTIF(L14,"AIDE")+COUNTIF(L14,"STE")+COUNTIF(L14,"PHA")+COUNTIF(L14,"D")+COUNTIF(L14,"HYG")+COUNTIF(L14,"PHAR")+COUNTIF(M14,"PLAN")+COUNTIF(M14,"P")+COUNTIF(M14,"PC")+COUNTIF(M14,"REC")+COUNTIF(M14,"ARM")+COUNTIF(M14,"C")+COUNTIF(M14,"COM")+COUNTIF(M14,"AIDE")+COUNTIF(M14,"STE")+COUNTIF(M14,"PHA")+COUNTIF(M14,"D")+COUNTIF(M14,"HYG")+COUNTIF(M14,"PHAR")+COUNTIF(N14,"PLAN")+COUNTIF(N14,"P")+COUNTIF(N14,"PC")+COUNTIF(N14,"REC")+COUNTIF(N14,"ARM")+COUNTIF(N14,"C")+COUNTIF(N14,"COM")+COUNTIF(N14,"AIDE")+COUNTIF(N14,"STE")+COUNTIF(N14,"PHA")+COUNTIF(N14,"D")+COUNTIF(N14,"HYG")+COUNTIF(N14,"PHAR")+COUNTIF(O14,"PLAN")+COUNTIF(O14,"P")+COUNTIF(O14,"PC")+COUNTIF(O14,"REC")+COUNTIF(O14,"ARM")+COUNTIF(O14,"C")+COUNTIF(O14,"COM")+COUNTIF(O14,"AIDE")+COUNTIF(O14,"STE")+COUNTIF(O14,"PHA")+COUNTIF(O14,"D")+COUNTIF(O14,"HYG")+COUNTIF(O14,"PHAR")+COUNTIF(P14,"PLAN")+COUNTIF(P14,"P")+COUNTIF(P14,"PC")+COUNTIF(P14,"REC")+COUNTIF(P14,"ARM")+COUNTIF(P14,"C")+COUNTIF(P14,"COM")+COUNTIF(P14,"AIDE")+COUNTIF(P14,"STE")+COUNTIF(P14,"PHA")+COUNTIF(P14,"D")+COUNTIF(P14,"HYG")+COUNTIF(P14,"PHAR")+COUNTIF(Q14,"PLAN")+COUNTIF(Q14,"P")+COUNTIF(Q14,"PC")+COUNTIF(Q14,"REC")+COUNTIF(Q14,"ARM")+COUNTIF(Q14,"C")+COUNTIF(Q14,"COM")+COUNTIF(Q14,"AIDE")+COUNTIF(Q14,"STE")+COUNTIF(Q14,"PHA")+COUNTIF(Q14,"D")+COUNTIF(Q14,"HYG")+COUNTIF(Q14,"PHAR")+COUNTIF(R14,"PLAN")+COUNTIF(R14,"P")+COUNTIF(R14,"PC")+COUNTIF(R14,"REC")+COUNTIF(R14,"ARM")+COUNTIF(R14,"C")+COUNTIF(R14,"COM")+COUNTIF(R14,"AIDE")+COUNTIF(R14,"STE")+COUNTIF(R14,"PHA")+COUNTIF(R14,"D")+COUNTIF(R14,"HYG")+COUNTIF(R14,"PHAR")+COUNTIF(S14,"PLAN")+COUNTIF(S14,"P")+COUNTIF(S14,"PC")+COUNTIF(S14,"REC")+COUNTIF(S14,"ARM")+COUNTIF(S14,"C")+COUNTIF(S14,"COM")+COUNTIF(S14,"AIDE")+COUNTIF(S14,"STE")+COUNTIF(S14,"PHA")+COUNTIF(S14,"D")+COUNTIF(S14,"HYG")+COUNTIF(S14,"PHAR")+COUNTIF(T14,"PLAN")+COUNTIF(T14,"P")+COUNTIF(T14,"PC")+COUNTIF(T14,"REC")+COUNTIF(T14,"ARM")+COUNTIF(T14,"C")+COUNTIF(T14,"COM")+COUNTIF(T14,"AIDE")+COUNTIF(T14,"STE")+COUNTIF(T14,"PHA")+COUNTIF(T14,"D")+COUNTIF(T14,"HYG")+COUNTIF(T14,"PHAR")+COUNTIF(U14,"PLAN")+COUNTIF(U14,"P")+COUNTIF(U14,"PC")+COUNTIF(U14,"REC")+COUNTIF(U14,"ARM")+COUNTIF(U14,"C")+COUNTIF(U14,"COM")+COUNTIF(U14,"AIDE")+COUNTIF(U14,"STE")+COUNTIF(U14,"PHA")+COUNTIF(U14,"D")+COUNTIF(U14,"HYG")+COUNTIF(U14,"PHAR")+COUNTIF(V14,"PLAN")+COUNTIF(V14,"P")+COUNTIF(V14,"PC")+COUNTIF(V14,"REC")+COUNTIF(V14,"ARM")+COUNTIF(V14,"C")+COUNTIF(V14,"COM")+COUNTIF(V14,"AIDE")+COUNTIF(V14,"STE")+COUNTIF(V14,"PHA")+COUNTIF(V14,"D")+COUNTIF(V14,"HYG")+COUNTIF(V14,"PHAR")+COUNTIF(W14,"PLAN")+COUNTIF(W14,"P")+COUNTIF(W14,"PC")+COUNTIF(W14,"REC")+COUNTIF(W14,"ARM")+COUNTIF(W14,"C")+COUNTIF(W14,"COM")+COUNTIF(W14,"AIDE")+COUNTIF(W14,"STE")+COUNTIF(W14,"PHA")+COUNTIF(W14,"D")+COUNTIF(W14,"HYG")+COUNTIF(W14,"PHAR")+COUNTIF(X14,"PLAN")+COUNTIF(X14,"P")+COUNTIF(X14,"PC")+COUNTIF(X14,"REC")+COUNTIF(X14,"ARM")+COUNTIF(X14,"C")+COUNTIF(X14,"COM")+COUNTIF(X14,"AIDE")+COUNTIF(X14,"STE")+COUNTIF(X14,"PHA")+COUNTIF(X14,"D")+COUNTIF(X14,"HYG")+COUNTIF(X14,"PHAR")+COUNTIF(Y14,"PLAN")+COUNTIF(Y14,"P")+COUNTIF(Y14,"PC")+COUNTIF(Y14,"REC")+COUNTIF(Y14,"ARM")+COUNTIF(Y14,"C")+COUNTIF(Y14,"COM")+COUNTIF(Y14,"AIDE")+COUNTIF(Y14,"STE")+COUNTIF(Y14,"PHA")+COUNTIF(Y14,"D")+COUNTIF(Y14,"HYG")+COUNTIF(Y14,"PHAR")+COUNTIF(Z14,"PLAN")+COUNTIF(Z14,"P")+COUNTIF(Z14,"PC")+COUNTIF(Z14,"REC")+COUNTIF(Z14,"ARM")+COUNTIF(Z14,"C")+COUNTIF(Z14,"COM")+COUNTIF(Z14,"AIDE")+COUNTIF(Z14,"STE")+COUNTIF(Z14,"PHA")+COUNTIF(Z14,"D")+COUNTIF(Z14,"HYG")+COUNTIF(Z14,"PHAR")+COUNTIF(AA14,"PLAN")+COUNTIF(AA14,"P")+COUNTIF(AA14,"PC")+COUNTIF(AA14,"REC")+COUNTIF(AA14,"ARM")+COUNTIF(AA14,"C")+COUNTIF(AA14,"COM")+COUNTIF(AA14,"AIDE")+COUNTIF(AA14,"STE")+COUNTIF(AA14,"PHA")+COUNTIF(AA14,"D")+COUNTIF(AA14,"HYG")+COUNTIF(AA14,"PHAR")+COUNTIF(AB14,"PLAN")+COUNTIF(AB14,"P")+COUNTIF(AB14,"PC")+COUNTIF(AB14,"REC")+COUNTIF(AB14,"ARM")+COUNTIF(AB14,"C")+COUNTIF(AB14,"COM")+COUNTIF(AB14,"AIDE")+COUNTIF(AB14,"STE")+COUNTIF(AB14,"PHA")+COUNTIF(AB14,"D")+COUNTIF(AB14,"HYG")+COUNTIF(AB14,"PHAR")+COUNTIF(AC14,"PLAN")+COUNTIF(AC14,"P")+COUNTIF(AC14,"PC")+COUNTIF(AC14,"REC")+COUNTIF(AC14,"ARM")+COUNTIF(AC14,"C")+COUNTIF(AC14,"COM")+COUNTIF(AC14,"AIDE")+COUNTIF(AC14,"STE")+COUNTIF(AC14,"PHA")+COUNTIF(AC14,"D")+COUNTIF(AC14,"HYG")+COUNTIF(AC14,"PHAR")+COUNTIF(AD14,"PLAN")+COUNTIF(AD14,"P")+COUNTIF(AD14,"PC")+COUNTIF(AD14,"REC")+COUNTIF(AD14,"ARM")+COUNTIF(AD14,"C")+COUNTIF(AD14,"COM")+COUNTIF(AD14,"AIDE")+COUNTIF(AD14,"STE")+COUNTIF(AD14,"PHA")+COUNTIF(AD14,"D")+COUNTIF(AD14,"HYG")+COUNTIF(AD14,"PHAR")</f>
      </c>
    </row>
    <row r="15" spans="1:34">
      <c r="A15" s="11" t="s">
        <v>77</v>
      </c>
      <c r="B15" s="5"/>
      <c r="C15" s="5"/>
      <c r="D15" s="8"/>
      <c r="E15" s="8"/>
      <c r="F15" s="8"/>
      <c r="G15" s="8"/>
      <c r="H15" s="8"/>
      <c r="I15" s="5"/>
      <c r="J15" s="5"/>
      <c r="K15" s="8"/>
      <c r="L15" s="8"/>
      <c r="M15" s="8"/>
      <c r="N15" s="8"/>
      <c r="O15" s="8"/>
      <c r="P15" s="5"/>
      <c r="Q15" s="5"/>
      <c r="R15" s="8"/>
      <c r="S15" s="8"/>
      <c r="T15" s="8"/>
      <c r="U15" s="8"/>
      <c r="V15" s="8"/>
      <c r="W15" s="5"/>
      <c r="X15" s="5"/>
      <c r="Y15" s="8"/>
      <c r="Z15" s="8"/>
      <c r="AA15" s="8"/>
      <c r="AB15" s="8"/>
      <c r="AC15" s="8"/>
      <c r="AD15" s="5"/>
      <c r="AE15" s="15">
        <f>COUNTIF(C15,"V6O")+COUNTIF(C15,"V4O")+COUNTIF(D15,"V6O")+COUNTIF(D15,"V4O")+COUNTIF(E15,"V6O")+COUNTIF(E15,"V4O")+COUNTIF(F15,"V6O")+COUNTIF(F15,"V4O")+COUNTIF(G15,"V6O")+COUNTIF(G15,"V4O")+COUNTIF(H15,"V6O")+COUNTIF(H15,"V4O")+COUNTIF(I15,"V6O")+COUNTIF(I15,"V4O")+COUNTIF(J15,"V6O")+COUNTIF(J15,"V4O")+COUNTIF(K15,"V6O")+COUNTIF(K15,"V4O")+COUNTIF(L15,"V6O")+COUNTIF(L15,"V4O")+COUNTIF(M15,"V6O")+COUNTIF(M15,"V4O")+COUNTIF(N15,"V6O")+COUNTIF(N15,"V4O")+COUNTIF(O15,"V6O")+COUNTIF(O15,"V4O")+COUNTIF(P15,"V6O")+COUNTIF(P15,"V4O")+COUNTIF(Q15,"V6O")+COUNTIF(Q15,"V4O")+COUNTIF(R15,"V6O")+COUNTIF(R15,"V4O")+COUNTIF(S15,"V6O")+COUNTIF(S15,"V4O")+COUNTIF(T15,"V6O")+COUNTIF(T15,"V4O")+COUNTIF(U15,"V6O")+COUNTIF(U15,"V4O")+COUNTIF(V15,"V6O")+COUNTIF(V15,"V4O")+COUNTIF(W15,"V6O")+COUNTIF(W15,"V4O")+COUNTIF(X15,"V6O")+COUNTIF(X15,"V4O")+COUNTIF(Y15,"V6O")+COUNTIF(Y15,"V4O")+COUNTIF(Z15,"V6O")+COUNTIF(Z15,"V4O")+COUNTIF(AA15,"V6O")+COUNTIF(AA15,"V4O")+COUNTIF(AB15,"V6O")+COUNTIF(AB15,"V4O")+COUNTIF(AC15,"V6O")+COUNTIF(AC15,"V4O")+COUNTIF(AD15,"V6O")+COUNTIF(AD15,"V4O")</f>
      </c>
      <c r="AF15" s="8">
        <f>COUNTIF(C15,"VA")+COUNTIF(C15,"DA")+COUNTIF(D15,"VA")+COUNTIF(D15,"DA")+COUNTIF(E15,"VA")+COUNTIF(E15,"DA")+COUNTIF(F15,"VA")+COUNTIF(F15,"DA")+COUNTIF(G15,"VA")+COUNTIF(G15,"DA")+COUNTIF(H15,"VA")+COUNTIF(H15,"DA")+COUNTIF(I15,"VA")+COUNTIF(I15,"DA")+COUNTIF(J15,"VA")+COUNTIF(J15,"DA")+COUNTIF(K15,"VA")+COUNTIF(K15,"DA")+COUNTIF(L15,"VA")+COUNTIF(L15,"DA")+COUNTIF(M15,"VA")+COUNTIF(M15,"DA")+COUNTIF(N15,"VA")+COUNTIF(N15,"DA")+COUNTIF(O15,"VA")+COUNTIF(O15,"DA")+COUNTIF(P15,"VA")+COUNTIF(P15,"DA")+COUNTIF(Q15,"VA")+COUNTIF(Q15,"DA")+COUNTIF(R15,"VA")+COUNTIF(R15,"DA")+COUNTIF(S15,"VA")+COUNTIF(S15,"DA")+COUNTIF(T15,"VA")+COUNTIF(T15,"DA")+COUNTIF(U15,"VA")+COUNTIF(U15,"DA")+COUNTIF(V15,"VA")+COUNTIF(V15,"DA")+COUNTIF(W15,"VA")+COUNTIF(W15,"DA")+COUNTIF(X15,"VA")+COUNTIF(X15,"DA")+COUNTIF(Y15,"VA")+COUNTIF(Y15,"DA")+COUNTIF(Z15,"VA")+COUNTIF(Z15,"DA")+COUNTIF(AA15,"VA")+COUNTIF(AA15,"DA")+COUNTIF(AB15,"VA")+COUNTIF(AB15,"DA")+COUNTIF(AC15,"VA")+COUNTIF(AC15,"DA")+COUNTIF(AD15,"VA")+COUNTIF(AD15,"DA")</f>
      </c>
      <c r="AG15" s="8">
        <f>COUNTIF(C15,"A2")+COUNTIF(C15,"V9S8")+COUNTIF(C15,"V9S9")+COUNTIF(C15,"V9S10")+COUNTIF(C15,"V9A")+COUNTIF(C15,"VA")+COUNTIF(C15,"V9S4")+COUNTIF(D15,"A2")+COUNTIF(D15,"V9S8")+COUNTIF(D15,"V9S9")+COUNTIF(D15,"V9S10")+COUNTIF(D15,"V9A")+COUNTIF(D15,"VA")+COUNTIF(D15,"V9S4")+COUNTIF(E15,"A2")+COUNTIF(E15,"V9S8")+COUNTIF(E15,"V9S9")+COUNTIF(E15,"V9S10")+COUNTIF(E15,"V9A")+COUNTIF(E15,"VA")+COUNTIF(E15,"V9S4")+COUNTIF(F15,"A2")+COUNTIF(F15,"V9S8")+COUNTIF(F15,"V9S9")+COUNTIF(F15,"V9S10")+COUNTIF(F15,"V9A")+COUNTIF(F15,"VA")+COUNTIF(F15,"V9S4")+COUNTIF(G15,"A2")+COUNTIF(G15,"V9S8")+COUNTIF(G15,"V9S9")+COUNTIF(G15,"V9S10")+COUNTIF(G15,"V9A")+COUNTIF(G15,"VA")+COUNTIF(G15,"V9S4")+COUNTIF(H15,"A2")+COUNTIF(H15,"V9S8")+COUNTIF(H15,"V9S9")+COUNTIF(H15,"V9S10")+COUNTIF(H15,"V9A")+COUNTIF(H15,"VA")+COUNTIF(H15,"V9S4")+COUNTIF(I15,"A2")+COUNTIF(I15,"V9S8")+COUNTIF(I15,"V9S9")+COUNTIF(I15,"V9S10")+COUNTIF(I15,"V9A")+COUNTIF(I15,"VA")+COUNTIF(I15,"V9S4")+COUNTIF(J15,"A2")+COUNTIF(J15,"V9S8")+COUNTIF(J15,"V9S9")+COUNTIF(J15,"V9S10")+COUNTIF(J15,"V9A")+COUNTIF(J15,"VA")+COUNTIF(J15,"V9S4")+COUNTIF(K15,"A2")+COUNTIF(K15,"V9S8")+COUNTIF(K15,"V9S9")+COUNTIF(K15,"V9S10")+COUNTIF(K15,"V9A")+COUNTIF(K15,"VA")+COUNTIF(K15,"V9S4")+COUNTIF(L15,"A2")+COUNTIF(L15,"V9S8")+COUNTIF(L15,"V9S9")+COUNTIF(L15,"V9S10")+COUNTIF(L15,"V9A")+COUNTIF(L15,"VA")+COUNTIF(L15,"V9S4")+COUNTIF(M15,"A2")+COUNTIF(M15,"V9S8")+COUNTIF(M15,"V9S9")+COUNTIF(M15,"V9S10")+COUNTIF(M15,"V9A")+COUNTIF(M15,"VA")+COUNTIF(M15,"V9S4")+COUNTIF(N15,"A2")+COUNTIF(N15,"V9S8")+COUNTIF(N15,"V9S9")+COUNTIF(N15,"V9S10")+COUNTIF(N15,"V9A")+COUNTIF(N15,"VA")+COUNTIF(N15,"V9S4")+COUNTIF(O15,"A2")+COUNTIF(O15,"V9S8")+COUNTIF(O15,"V9S9")+COUNTIF(O15,"V9S10")+COUNTIF(O15,"V9A")+COUNTIF(O15,"VA")+COUNTIF(O15,"V9S4")+COUNTIF(P15,"A2")+COUNTIF(P15,"V9S8")+COUNTIF(P15,"V9S9")+COUNTIF(P15,"V9S10")+COUNTIF(P15,"V9A")+COUNTIF(P15,"VA")+COUNTIF(P15,"V9S4")+COUNTIF(Q15,"A2")+COUNTIF(Q15,"V9S8")+COUNTIF(Q15,"V9S9")+COUNTIF(Q15,"V9S10")+COUNTIF(Q15,"V9A")+COUNTIF(Q15,"VA")+COUNTIF(Q15,"V9S4")+COUNTIF(R15,"A2")+COUNTIF(R15,"V9S8")+COUNTIF(R15,"V9S9")+COUNTIF(R15,"V9S10")+COUNTIF(R15,"V9A")+COUNTIF(R15,"VA")+COUNTIF(R15,"V9S4")+COUNTIF(S15,"A2")+COUNTIF(S15,"V9S8")+COUNTIF(S15,"V9S9")+COUNTIF(S15,"V9S10")+COUNTIF(S15,"V9A")+COUNTIF(S15,"VA")+COUNTIF(S15,"V9S4")+COUNTIF(T15,"A2")+COUNTIF(T15,"V9S8")+COUNTIF(T15,"V9S9")+COUNTIF(T15,"V9S10")+COUNTIF(T15,"V9A")+COUNTIF(T15,"VA")+COUNTIF(T15,"V9S4")+COUNTIF(U15,"A2")+COUNTIF(U15,"V9S8")+COUNTIF(U15,"V9S9")+COUNTIF(U15,"V9S10")+COUNTIF(U15,"V9A")+COUNTIF(U15,"VA")+COUNTIF(U15,"V9S4")+COUNTIF(V15,"A2")+COUNTIF(V15,"V9S8")+COUNTIF(V15,"V9S9")+COUNTIF(V15,"V9S10")+COUNTIF(V15,"V9A")+COUNTIF(V15,"VA")+COUNTIF(V15,"V9S4")+COUNTIF(W15,"A2")+COUNTIF(W15,"V9S8")+COUNTIF(W15,"V9S9")+COUNTIF(W15,"V9S10")+COUNTIF(W15,"V9A")+COUNTIF(W15,"VA")+COUNTIF(W15,"V9S4")+COUNTIF(X15,"A2")+COUNTIF(X15,"V9S8")+COUNTIF(X15,"V9S9")+COUNTIF(X15,"V9S10")+COUNTIF(X15,"V9A")+COUNTIF(X15,"VA")+COUNTIF(X15,"V9S4")+COUNTIF(Y15,"A2")+COUNTIF(Y15,"V9S8")+COUNTIF(Y15,"V9S9")+COUNTIF(Y15,"V9S10")+COUNTIF(Y15,"V9A")+COUNTIF(Y15,"VA")+COUNTIF(Y15,"V9S4")+COUNTIF(Z15,"A2")+COUNTIF(Z15,"V9S8")+COUNTIF(Z15,"V9S9")+COUNTIF(Z15,"V9S10")+COUNTIF(Z15,"V9A")+COUNTIF(Z15,"VA")+COUNTIF(Z15,"V9S4")+COUNTIF(AA15,"A2")+COUNTIF(AA15,"V9S8")+COUNTIF(AA15,"V9S9")+COUNTIF(AA15,"V9S10")+COUNTIF(AA15,"V9A")+COUNTIF(AA15,"VA")+COUNTIF(AA15,"V9S4")+COUNTIF(AB15,"A2")+COUNTIF(AB15,"V9S8")+COUNTIF(AB15,"V9S9")+COUNTIF(AB15,"V9S10")+COUNTIF(AB15,"V9A")+COUNTIF(AB15,"VA")+COUNTIF(AB15,"V9S4")+COUNTIF(AC15,"A2")+COUNTIF(AC15,"V9S8")+COUNTIF(AC15,"V9S9")+COUNTIF(AC15,"V9S10")+COUNTIF(AC15,"V9A")+COUNTIF(AC15,"VA")+COUNTIF(AC15,"V9S4")+COUNTIF(AD15,"A2")+COUNTIF(AD15,"V9S8")+COUNTIF(AD15,"V9S9")+COUNTIF(AD15,"V9S10")+COUNTIF(AD15,"V9A")+COUNTIF(AD15,"VA")+COUNTIF(AD15,"V9S4")</f>
      </c>
      <c r="AH15" s="8">
        <f>COUNTIF(C15,"PLAN")+COUNTIF(C15,"P")+COUNTIF(C15,"PC")+COUNTIF(C15,"REC")+COUNTIF(C15,"ARM")+COUNTIF(C15,"C")+COUNTIF(C15,"COM")+COUNTIF(C15,"AIDE")+COUNTIF(C15,"STE")+COUNTIF(C15,"PHA")+COUNTIF(C15,"D")+COUNTIF(C15,"HYG")+COUNTIF(C15,"PHAR")+COUNTIF(D15,"PLAN")+COUNTIF(D15,"P")+COUNTIF(D15,"PC")+COUNTIF(D15,"REC")+COUNTIF(D15,"ARM")+COUNTIF(D15,"C")+COUNTIF(D15,"COM")+COUNTIF(D15,"AIDE")+COUNTIF(D15,"STE")+COUNTIF(D15,"PHA")+COUNTIF(D15,"D")+COUNTIF(D15,"HYG")+COUNTIF(D15,"PHAR")+COUNTIF(E15,"PLAN")+COUNTIF(E15,"P")+COUNTIF(E15,"PC")+COUNTIF(E15,"REC")+COUNTIF(E15,"ARM")+COUNTIF(E15,"C")+COUNTIF(E15,"COM")+COUNTIF(E15,"AIDE")+COUNTIF(E15,"STE")+COUNTIF(E15,"PHA")+COUNTIF(E15,"D")+COUNTIF(E15,"HYG")+COUNTIF(E15,"PHAR")+COUNTIF(F15,"PLAN")+COUNTIF(F15,"P")+COUNTIF(F15,"PC")+COUNTIF(F15,"REC")+COUNTIF(F15,"ARM")+COUNTIF(F15,"C")+COUNTIF(F15,"COM")+COUNTIF(F15,"AIDE")+COUNTIF(F15,"STE")+COUNTIF(F15,"PHA")+COUNTIF(F15,"D")+COUNTIF(F15,"HYG")+COUNTIF(F15,"PHAR")+COUNTIF(G15,"PLAN")+COUNTIF(G15,"P")+COUNTIF(G15,"PC")+COUNTIF(G15,"REC")+COUNTIF(G15,"ARM")+COUNTIF(G15,"C")+COUNTIF(G15,"COM")+COUNTIF(G15,"AIDE")+COUNTIF(G15,"STE")+COUNTIF(G15,"PHA")+COUNTIF(G15,"D")+COUNTIF(G15,"HYG")+COUNTIF(G15,"PHAR")+COUNTIF(H15,"PLAN")+COUNTIF(H15,"P")+COUNTIF(H15,"PC")+COUNTIF(H15,"REC")+COUNTIF(H15,"ARM")+COUNTIF(H15,"C")+COUNTIF(H15,"COM")+COUNTIF(H15,"AIDE")+COUNTIF(H15,"STE")+COUNTIF(H15,"PHA")+COUNTIF(H15,"D")+COUNTIF(H15,"HYG")+COUNTIF(H15,"PHAR")+COUNTIF(I15,"PLAN")+COUNTIF(I15,"P")+COUNTIF(I15,"PC")+COUNTIF(I15,"REC")+COUNTIF(I15,"ARM")+COUNTIF(I15,"C")+COUNTIF(I15,"COM")+COUNTIF(I15,"AIDE")+COUNTIF(I15,"STE")+COUNTIF(I15,"PHA")+COUNTIF(I15,"D")+COUNTIF(I15,"HYG")+COUNTIF(I15,"PHAR")+COUNTIF(J15,"PLAN")+COUNTIF(J15,"P")+COUNTIF(J15,"PC")+COUNTIF(J15,"REC")+COUNTIF(J15,"ARM")+COUNTIF(J15,"C")+COUNTIF(J15,"COM")+COUNTIF(J15,"AIDE")+COUNTIF(J15,"STE")+COUNTIF(J15,"PHA")+COUNTIF(J15,"D")+COUNTIF(J15,"HYG")+COUNTIF(J15,"PHAR")+COUNTIF(K15,"PLAN")+COUNTIF(K15,"P")+COUNTIF(K15,"PC")+COUNTIF(K15,"REC")+COUNTIF(K15,"ARM")+COUNTIF(K15,"C")+COUNTIF(K15,"COM")+COUNTIF(K15,"AIDE")+COUNTIF(K15,"STE")+COUNTIF(K15,"PHA")+COUNTIF(K15,"D")+COUNTIF(K15,"HYG")+COUNTIF(K15,"PHAR")+COUNTIF(L15,"PLAN")+COUNTIF(L15,"P")+COUNTIF(L15,"PC")+COUNTIF(L15,"REC")+COUNTIF(L15,"ARM")+COUNTIF(L15,"C")+COUNTIF(L15,"COM")+COUNTIF(L15,"AIDE")+COUNTIF(L15,"STE")+COUNTIF(L15,"PHA")+COUNTIF(L15,"D")+COUNTIF(L15,"HYG")+COUNTIF(L15,"PHAR")+COUNTIF(M15,"PLAN")+COUNTIF(M15,"P")+COUNTIF(M15,"PC")+COUNTIF(M15,"REC")+COUNTIF(M15,"ARM")+COUNTIF(M15,"C")+COUNTIF(M15,"COM")+COUNTIF(M15,"AIDE")+COUNTIF(M15,"STE")+COUNTIF(M15,"PHA")+COUNTIF(M15,"D")+COUNTIF(M15,"HYG")+COUNTIF(M15,"PHAR")+COUNTIF(N15,"PLAN")+COUNTIF(N15,"P")+COUNTIF(N15,"PC")+COUNTIF(N15,"REC")+COUNTIF(N15,"ARM")+COUNTIF(N15,"C")+COUNTIF(N15,"COM")+COUNTIF(N15,"AIDE")+COUNTIF(N15,"STE")+COUNTIF(N15,"PHA")+COUNTIF(N15,"D")+COUNTIF(N15,"HYG")+COUNTIF(N15,"PHAR")+COUNTIF(O15,"PLAN")+COUNTIF(O15,"P")+COUNTIF(O15,"PC")+COUNTIF(O15,"REC")+COUNTIF(O15,"ARM")+COUNTIF(O15,"C")+COUNTIF(O15,"COM")+COUNTIF(O15,"AIDE")+COUNTIF(O15,"STE")+COUNTIF(O15,"PHA")+COUNTIF(O15,"D")+COUNTIF(O15,"HYG")+COUNTIF(O15,"PHAR")+COUNTIF(P15,"PLAN")+COUNTIF(P15,"P")+COUNTIF(P15,"PC")+COUNTIF(P15,"REC")+COUNTIF(P15,"ARM")+COUNTIF(P15,"C")+COUNTIF(P15,"COM")+COUNTIF(P15,"AIDE")+COUNTIF(P15,"STE")+COUNTIF(P15,"PHA")+COUNTIF(P15,"D")+COUNTIF(P15,"HYG")+COUNTIF(P15,"PHAR")+COUNTIF(Q15,"PLAN")+COUNTIF(Q15,"P")+COUNTIF(Q15,"PC")+COUNTIF(Q15,"REC")+COUNTIF(Q15,"ARM")+COUNTIF(Q15,"C")+COUNTIF(Q15,"COM")+COUNTIF(Q15,"AIDE")+COUNTIF(Q15,"STE")+COUNTIF(Q15,"PHA")+COUNTIF(Q15,"D")+COUNTIF(Q15,"HYG")+COUNTIF(Q15,"PHAR")+COUNTIF(R15,"PLAN")+COUNTIF(R15,"P")+COUNTIF(R15,"PC")+COUNTIF(R15,"REC")+COUNTIF(R15,"ARM")+COUNTIF(R15,"C")+COUNTIF(R15,"COM")+COUNTIF(R15,"AIDE")+COUNTIF(R15,"STE")+COUNTIF(R15,"PHA")+COUNTIF(R15,"D")+COUNTIF(R15,"HYG")+COUNTIF(R15,"PHAR")+COUNTIF(S15,"PLAN")+COUNTIF(S15,"P")+COUNTIF(S15,"PC")+COUNTIF(S15,"REC")+COUNTIF(S15,"ARM")+COUNTIF(S15,"C")+COUNTIF(S15,"COM")+COUNTIF(S15,"AIDE")+COUNTIF(S15,"STE")+COUNTIF(S15,"PHA")+COUNTIF(S15,"D")+COUNTIF(S15,"HYG")+COUNTIF(S15,"PHAR")+COUNTIF(T15,"PLAN")+COUNTIF(T15,"P")+COUNTIF(T15,"PC")+COUNTIF(T15,"REC")+COUNTIF(T15,"ARM")+COUNTIF(T15,"C")+COUNTIF(T15,"COM")+COUNTIF(T15,"AIDE")+COUNTIF(T15,"STE")+COUNTIF(T15,"PHA")+COUNTIF(T15,"D")+COUNTIF(T15,"HYG")+COUNTIF(T15,"PHAR")+COUNTIF(U15,"PLAN")+COUNTIF(U15,"P")+COUNTIF(U15,"PC")+COUNTIF(U15,"REC")+COUNTIF(U15,"ARM")+COUNTIF(U15,"C")+COUNTIF(U15,"COM")+COUNTIF(U15,"AIDE")+COUNTIF(U15,"STE")+COUNTIF(U15,"PHA")+COUNTIF(U15,"D")+COUNTIF(U15,"HYG")+COUNTIF(U15,"PHAR")+COUNTIF(V15,"PLAN")+COUNTIF(V15,"P")+COUNTIF(V15,"PC")+COUNTIF(V15,"REC")+COUNTIF(V15,"ARM")+COUNTIF(V15,"C")+COUNTIF(V15,"COM")+COUNTIF(V15,"AIDE")+COUNTIF(V15,"STE")+COUNTIF(V15,"PHA")+COUNTIF(V15,"D")+COUNTIF(V15,"HYG")+COUNTIF(V15,"PHAR")+COUNTIF(W15,"PLAN")+COUNTIF(W15,"P")+COUNTIF(W15,"PC")+COUNTIF(W15,"REC")+COUNTIF(W15,"ARM")+COUNTIF(W15,"C")+COUNTIF(W15,"COM")+COUNTIF(W15,"AIDE")+COUNTIF(W15,"STE")+COUNTIF(W15,"PHA")+COUNTIF(W15,"D")+COUNTIF(W15,"HYG")+COUNTIF(W15,"PHAR")+COUNTIF(X15,"PLAN")+COUNTIF(X15,"P")+COUNTIF(X15,"PC")+COUNTIF(X15,"REC")+COUNTIF(X15,"ARM")+COUNTIF(X15,"C")+COUNTIF(X15,"COM")+COUNTIF(X15,"AIDE")+COUNTIF(X15,"STE")+COUNTIF(X15,"PHA")+COUNTIF(X15,"D")+COUNTIF(X15,"HYG")+COUNTIF(X15,"PHAR")+COUNTIF(Y15,"PLAN")+COUNTIF(Y15,"P")+COUNTIF(Y15,"PC")+COUNTIF(Y15,"REC")+COUNTIF(Y15,"ARM")+COUNTIF(Y15,"C")+COUNTIF(Y15,"COM")+COUNTIF(Y15,"AIDE")+COUNTIF(Y15,"STE")+COUNTIF(Y15,"PHA")+COUNTIF(Y15,"D")+COUNTIF(Y15,"HYG")+COUNTIF(Y15,"PHAR")+COUNTIF(Z15,"PLAN")+COUNTIF(Z15,"P")+COUNTIF(Z15,"PC")+COUNTIF(Z15,"REC")+COUNTIF(Z15,"ARM")+COUNTIF(Z15,"C")+COUNTIF(Z15,"COM")+COUNTIF(Z15,"AIDE")+COUNTIF(Z15,"STE")+COUNTIF(Z15,"PHA")+COUNTIF(Z15,"D")+COUNTIF(Z15,"HYG")+COUNTIF(Z15,"PHAR")+COUNTIF(AA15,"PLAN")+COUNTIF(AA15,"P")+COUNTIF(AA15,"PC")+COUNTIF(AA15,"REC")+COUNTIF(AA15,"ARM")+COUNTIF(AA15,"C")+COUNTIF(AA15,"COM")+COUNTIF(AA15,"AIDE")+COUNTIF(AA15,"STE")+COUNTIF(AA15,"PHA")+COUNTIF(AA15,"D")+COUNTIF(AA15,"HYG")+COUNTIF(AA15,"PHAR")+COUNTIF(AB15,"PLAN")+COUNTIF(AB15,"P")+COUNTIF(AB15,"PC")+COUNTIF(AB15,"REC")+COUNTIF(AB15,"ARM")+COUNTIF(AB15,"C")+COUNTIF(AB15,"COM")+COUNTIF(AB15,"AIDE")+COUNTIF(AB15,"STE")+COUNTIF(AB15,"PHA")+COUNTIF(AB15,"D")+COUNTIF(AB15,"HYG")+COUNTIF(AB15,"PHAR")+COUNTIF(AC15,"PLAN")+COUNTIF(AC15,"P")+COUNTIF(AC15,"PC")+COUNTIF(AC15,"REC")+COUNTIF(AC15,"ARM")+COUNTIF(AC15,"C")+COUNTIF(AC15,"COM")+COUNTIF(AC15,"AIDE")+COUNTIF(AC15,"STE")+COUNTIF(AC15,"PHA")+COUNTIF(AC15,"D")+COUNTIF(AC15,"HYG")+COUNTIF(AC15,"PHAR")+COUNTIF(AD15,"PLAN")+COUNTIF(AD15,"P")+COUNTIF(AD15,"PC")+COUNTIF(AD15,"REC")+COUNTIF(AD15,"ARM")+COUNTIF(AD15,"C")+COUNTIF(AD15,"COM")+COUNTIF(AD15,"AIDE")+COUNTIF(AD15,"STE")+COUNTIF(AD15,"PHA")+COUNTIF(AD15,"D")+COUNTIF(AD15,"HYG")+COUNTIF(AD15,"PHAR")</f>
      </c>
    </row>
    <row r="16" spans="1:34">
      <c r="A16" s="11" t="s">
        <v>78</v>
      </c>
      <c r="B16" s="5"/>
      <c r="C16" s="5"/>
      <c r="D16" s="8" t="s">
        <v>38</v>
      </c>
      <c r="E16" s="8" t="s">
        <v>46</v>
      </c>
      <c r="F16" s="8" t="s">
        <v>47</v>
      </c>
      <c r="G16" s="8" t="s">
        <v>45</v>
      </c>
      <c r="H16" s="8" t="s">
        <v>52</v>
      </c>
      <c r="I16" s="5"/>
      <c r="J16" s="5" t="s">
        <v>59</v>
      </c>
      <c r="K16" s="8" t="s">
        <v>42</v>
      </c>
      <c r="L16" s="8" t="s">
        <v>42</v>
      </c>
      <c r="M16" s="8" t="s">
        <v>38</v>
      </c>
      <c r="N16" s="8" t="s">
        <v>44</v>
      </c>
      <c r="O16" s="8" t="s">
        <v>46</v>
      </c>
      <c r="P16" s="5"/>
      <c r="Q16" s="5"/>
      <c r="R16" s="8" t="s">
        <v>51</v>
      </c>
      <c r="S16" s="8" t="s">
        <v>36</v>
      </c>
      <c r="T16" s="8" t="s">
        <v>49</v>
      </c>
      <c r="U16" s="8" t="s">
        <v>79</v>
      </c>
      <c r="V16" s="8" t="s">
        <v>52</v>
      </c>
      <c r="W16" s="5"/>
      <c r="X16" s="5"/>
      <c r="Y16" s="8" t="s">
        <v>40</v>
      </c>
      <c r="Z16" s="8" t="s">
        <v>63</v>
      </c>
      <c r="AA16" s="8" t="s">
        <v>48</v>
      </c>
      <c r="AB16" s="8" t="s">
        <v>57</v>
      </c>
      <c r="AC16" s="8" t="s">
        <v>48</v>
      </c>
      <c r="AD16" s="5"/>
      <c r="AE16" s="15">
        <f>COUNTIF(C16,"V6O")+COUNTIF(C16,"V4O")+COUNTIF(D16,"V6O")+COUNTIF(D16,"V4O")+COUNTIF(E16,"V6O")+COUNTIF(E16,"V4O")+COUNTIF(F16,"V6O")+COUNTIF(F16,"V4O")+COUNTIF(G16,"V6O")+COUNTIF(G16,"V4O")+COUNTIF(H16,"V6O")+COUNTIF(H16,"V4O")+COUNTIF(I16,"V6O")+COUNTIF(I16,"V4O")+COUNTIF(J16,"V6O")+COUNTIF(J16,"V4O")+COUNTIF(K16,"V6O")+COUNTIF(K16,"V4O")+COUNTIF(L16,"V6O")+COUNTIF(L16,"V4O")+COUNTIF(M16,"V6O")+COUNTIF(M16,"V4O")+COUNTIF(N16,"V6O")+COUNTIF(N16,"V4O")+COUNTIF(O16,"V6O")+COUNTIF(O16,"V4O")+COUNTIF(P16,"V6O")+COUNTIF(P16,"V4O")+COUNTIF(Q16,"V6O")+COUNTIF(Q16,"V4O")+COUNTIF(R16,"V6O")+COUNTIF(R16,"V4O")+COUNTIF(S16,"V6O")+COUNTIF(S16,"V4O")+COUNTIF(T16,"V6O")+COUNTIF(T16,"V4O")+COUNTIF(U16,"V6O")+COUNTIF(U16,"V4O")+COUNTIF(V16,"V6O")+COUNTIF(V16,"V4O")+COUNTIF(W16,"V6O")+COUNTIF(W16,"V4O")+COUNTIF(X16,"V6O")+COUNTIF(X16,"V4O")+COUNTIF(Y16,"V6O")+COUNTIF(Y16,"V4O")+COUNTIF(Z16,"V6O")+COUNTIF(Z16,"V4O")+COUNTIF(AA16,"V6O")+COUNTIF(AA16,"V4O")+COUNTIF(AB16,"V6O")+COUNTIF(AB16,"V4O")+COUNTIF(AC16,"V6O")+COUNTIF(AC16,"V4O")+COUNTIF(AD16,"V6O")+COUNTIF(AD16,"V4O")</f>
      </c>
      <c r="AF16" s="8">
        <f>COUNTIF(C16,"VA")+COUNTIF(C16,"DA")+COUNTIF(D16,"VA")+COUNTIF(D16,"DA")+COUNTIF(E16,"VA")+COUNTIF(E16,"DA")+COUNTIF(F16,"VA")+COUNTIF(F16,"DA")+COUNTIF(G16,"VA")+COUNTIF(G16,"DA")+COUNTIF(H16,"VA")+COUNTIF(H16,"DA")+COUNTIF(I16,"VA")+COUNTIF(I16,"DA")+COUNTIF(J16,"VA")+COUNTIF(J16,"DA")+COUNTIF(K16,"VA")+COUNTIF(K16,"DA")+COUNTIF(L16,"VA")+COUNTIF(L16,"DA")+COUNTIF(M16,"VA")+COUNTIF(M16,"DA")+COUNTIF(N16,"VA")+COUNTIF(N16,"DA")+COUNTIF(O16,"VA")+COUNTIF(O16,"DA")+COUNTIF(P16,"VA")+COUNTIF(P16,"DA")+COUNTIF(Q16,"VA")+COUNTIF(Q16,"DA")+COUNTIF(R16,"VA")+COUNTIF(R16,"DA")+COUNTIF(S16,"VA")+COUNTIF(S16,"DA")+COUNTIF(T16,"VA")+COUNTIF(T16,"DA")+COUNTIF(U16,"VA")+COUNTIF(U16,"DA")+COUNTIF(V16,"VA")+COUNTIF(V16,"DA")+COUNTIF(W16,"VA")+COUNTIF(W16,"DA")+COUNTIF(X16,"VA")+COUNTIF(X16,"DA")+COUNTIF(Y16,"VA")+COUNTIF(Y16,"DA")+COUNTIF(Z16,"VA")+COUNTIF(Z16,"DA")+COUNTIF(AA16,"VA")+COUNTIF(AA16,"DA")+COUNTIF(AB16,"VA")+COUNTIF(AB16,"DA")+COUNTIF(AC16,"VA")+COUNTIF(AC16,"DA")+COUNTIF(AD16,"VA")+COUNTIF(AD16,"DA")</f>
      </c>
      <c r="AG16" s="8">
        <f>COUNTIF(C16,"A2")+COUNTIF(C16,"V9S8")+COUNTIF(C16,"V9S9")+COUNTIF(C16,"V9S10")+COUNTIF(C16,"V9A")+COUNTIF(C16,"VA")+COUNTIF(C16,"V9S4")+COUNTIF(D16,"A2")+COUNTIF(D16,"V9S8")+COUNTIF(D16,"V9S9")+COUNTIF(D16,"V9S10")+COUNTIF(D16,"V9A")+COUNTIF(D16,"VA")+COUNTIF(D16,"V9S4")+COUNTIF(E16,"A2")+COUNTIF(E16,"V9S8")+COUNTIF(E16,"V9S9")+COUNTIF(E16,"V9S10")+COUNTIF(E16,"V9A")+COUNTIF(E16,"VA")+COUNTIF(E16,"V9S4")+COUNTIF(F16,"A2")+COUNTIF(F16,"V9S8")+COUNTIF(F16,"V9S9")+COUNTIF(F16,"V9S10")+COUNTIF(F16,"V9A")+COUNTIF(F16,"VA")+COUNTIF(F16,"V9S4")+COUNTIF(G16,"A2")+COUNTIF(G16,"V9S8")+COUNTIF(G16,"V9S9")+COUNTIF(G16,"V9S10")+COUNTIF(G16,"V9A")+COUNTIF(G16,"VA")+COUNTIF(G16,"V9S4")+COUNTIF(H16,"A2")+COUNTIF(H16,"V9S8")+COUNTIF(H16,"V9S9")+COUNTIF(H16,"V9S10")+COUNTIF(H16,"V9A")+COUNTIF(H16,"VA")+COUNTIF(H16,"V9S4")+COUNTIF(I16,"A2")+COUNTIF(I16,"V9S8")+COUNTIF(I16,"V9S9")+COUNTIF(I16,"V9S10")+COUNTIF(I16,"V9A")+COUNTIF(I16,"VA")+COUNTIF(I16,"V9S4")+COUNTIF(J16,"A2")+COUNTIF(J16,"V9S8")+COUNTIF(J16,"V9S9")+COUNTIF(J16,"V9S10")+COUNTIF(J16,"V9A")+COUNTIF(J16,"VA")+COUNTIF(J16,"V9S4")+COUNTIF(K16,"A2")+COUNTIF(K16,"V9S8")+COUNTIF(K16,"V9S9")+COUNTIF(K16,"V9S10")+COUNTIF(K16,"V9A")+COUNTIF(K16,"VA")+COUNTIF(K16,"V9S4")+COUNTIF(L16,"A2")+COUNTIF(L16,"V9S8")+COUNTIF(L16,"V9S9")+COUNTIF(L16,"V9S10")+COUNTIF(L16,"V9A")+COUNTIF(L16,"VA")+COUNTIF(L16,"V9S4")+COUNTIF(M16,"A2")+COUNTIF(M16,"V9S8")+COUNTIF(M16,"V9S9")+COUNTIF(M16,"V9S10")+COUNTIF(M16,"V9A")+COUNTIF(M16,"VA")+COUNTIF(M16,"V9S4")+COUNTIF(N16,"A2")+COUNTIF(N16,"V9S8")+COUNTIF(N16,"V9S9")+COUNTIF(N16,"V9S10")+COUNTIF(N16,"V9A")+COUNTIF(N16,"VA")+COUNTIF(N16,"V9S4")+COUNTIF(O16,"A2")+COUNTIF(O16,"V9S8")+COUNTIF(O16,"V9S9")+COUNTIF(O16,"V9S10")+COUNTIF(O16,"V9A")+COUNTIF(O16,"VA")+COUNTIF(O16,"V9S4")+COUNTIF(P16,"A2")+COUNTIF(P16,"V9S8")+COUNTIF(P16,"V9S9")+COUNTIF(P16,"V9S10")+COUNTIF(P16,"V9A")+COUNTIF(P16,"VA")+COUNTIF(P16,"V9S4")+COUNTIF(Q16,"A2")+COUNTIF(Q16,"V9S8")+COUNTIF(Q16,"V9S9")+COUNTIF(Q16,"V9S10")+COUNTIF(Q16,"V9A")+COUNTIF(Q16,"VA")+COUNTIF(Q16,"V9S4")+COUNTIF(R16,"A2")+COUNTIF(R16,"V9S8")+COUNTIF(R16,"V9S9")+COUNTIF(R16,"V9S10")+COUNTIF(R16,"V9A")+COUNTIF(R16,"VA")+COUNTIF(R16,"V9S4")+COUNTIF(S16,"A2")+COUNTIF(S16,"V9S8")+COUNTIF(S16,"V9S9")+COUNTIF(S16,"V9S10")+COUNTIF(S16,"V9A")+COUNTIF(S16,"VA")+COUNTIF(S16,"V9S4")+COUNTIF(T16,"A2")+COUNTIF(T16,"V9S8")+COUNTIF(T16,"V9S9")+COUNTIF(T16,"V9S10")+COUNTIF(T16,"V9A")+COUNTIF(T16,"VA")+COUNTIF(T16,"V9S4")+COUNTIF(U16,"A2")+COUNTIF(U16,"V9S8")+COUNTIF(U16,"V9S9")+COUNTIF(U16,"V9S10")+COUNTIF(U16,"V9A")+COUNTIF(U16,"VA")+COUNTIF(U16,"V9S4")+COUNTIF(V16,"A2")+COUNTIF(V16,"V9S8")+COUNTIF(V16,"V9S9")+COUNTIF(V16,"V9S10")+COUNTIF(V16,"V9A")+COUNTIF(V16,"VA")+COUNTIF(V16,"V9S4")+COUNTIF(W16,"A2")+COUNTIF(W16,"V9S8")+COUNTIF(W16,"V9S9")+COUNTIF(W16,"V9S10")+COUNTIF(W16,"V9A")+COUNTIF(W16,"VA")+COUNTIF(W16,"V9S4")+COUNTIF(X16,"A2")+COUNTIF(X16,"V9S8")+COUNTIF(X16,"V9S9")+COUNTIF(X16,"V9S10")+COUNTIF(X16,"V9A")+COUNTIF(X16,"VA")+COUNTIF(X16,"V9S4")+COUNTIF(Y16,"A2")+COUNTIF(Y16,"V9S8")+COUNTIF(Y16,"V9S9")+COUNTIF(Y16,"V9S10")+COUNTIF(Y16,"V9A")+COUNTIF(Y16,"VA")+COUNTIF(Y16,"V9S4")+COUNTIF(Z16,"A2")+COUNTIF(Z16,"V9S8")+COUNTIF(Z16,"V9S9")+COUNTIF(Z16,"V9S10")+COUNTIF(Z16,"V9A")+COUNTIF(Z16,"VA")+COUNTIF(Z16,"V9S4")+COUNTIF(AA16,"A2")+COUNTIF(AA16,"V9S8")+COUNTIF(AA16,"V9S9")+COUNTIF(AA16,"V9S10")+COUNTIF(AA16,"V9A")+COUNTIF(AA16,"VA")+COUNTIF(AA16,"V9S4")+COUNTIF(AB16,"A2")+COUNTIF(AB16,"V9S8")+COUNTIF(AB16,"V9S9")+COUNTIF(AB16,"V9S10")+COUNTIF(AB16,"V9A")+COUNTIF(AB16,"VA")+COUNTIF(AB16,"V9S4")+COUNTIF(AC16,"A2")+COUNTIF(AC16,"V9S8")+COUNTIF(AC16,"V9S9")+COUNTIF(AC16,"V9S10")+COUNTIF(AC16,"V9A")+COUNTIF(AC16,"VA")+COUNTIF(AC16,"V9S4")+COUNTIF(AD16,"A2")+COUNTIF(AD16,"V9S8")+COUNTIF(AD16,"V9S9")+COUNTIF(AD16,"V9S10")+COUNTIF(AD16,"V9A")+COUNTIF(AD16,"VA")+COUNTIF(AD16,"V9S4")</f>
      </c>
      <c r="AH16" s="8">
        <f>COUNTIF(C16,"PLAN")+COUNTIF(C16,"P")+COUNTIF(C16,"PC")+COUNTIF(C16,"REC")+COUNTIF(C16,"ARM")+COUNTIF(C16,"C")+COUNTIF(C16,"COM")+COUNTIF(C16,"AIDE")+COUNTIF(C16,"STE")+COUNTIF(C16,"PHA")+COUNTIF(C16,"D")+COUNTIF(C16,"HYG")+COUNTIF(C16,"PHAR")+COUNTIF(D16,"PLAN")+COUNTIF(D16,"P")+COUNTIF(D16,"PC")+COUNTIF(D16,"REC")+COUNTIF(D16,"ARM")+COUNTIF(D16,"C")+COUNTIF(D16,"COM")+COUNTIF(D16,"AIDE")+COUNTIF(D16,"STE")+COUNTIF(D16,"PHA")+COUNTIF(D16,"D")+COUNTIF(D16,"HYG")+COUNTIF(D16,"PHAR")+COUNTIF(E16,"PLAN")+COUNTIF(E16,"P")+COUNTIF(E16,"PC")+COUNTIF(E16,"REC")+COUNTIF(E16,"ARM")+COUNTIF(E16,"C")+COUNTIF(E16,"COM")+COUNTIF(E16,"AIDE")+COUNTIF(E16,"STE")+COUNTIF(E16,"PHA")+COUNTIF(E16,"D")+COUNTIF(E16,"HYG")+COUNTIF(E16,"PHAR")+COUNTIF(F16,"PLAN")+COUNTIF(F16,"P")+COUNTIF(F16,"PC")+COUNTIF(F16,"REC")+COUNTIF(F16,"ARM")+COUNTIF(F16,"C")+COUNTIF(F16,"COM")+COUNTIF(F16,"AIDE")+COUNTIF(F16,"STE")+COUNTIF(F16,"PHA")+COUNTIF(F16,"D")+COUNTIF(F16,"HYG")+COUNTIF(F16,"PHAR")+COUNTIF(G16,"PLAN")+COUNTIF(G16,"P")+COUNTIF(G16,"PC")+COUNTIF(G16,"REC")+COUNTIF(G16,"ARM")+COUNTIF(G16,"C")+COUNTIF(G16,"COM")+COUNTIF(G16,"AIDE")+COUNTIF(G16,"STE")+COUNTIF(G16,"PHA")+COUNTIF(G16,"D")+COUNTIF(G16,"HYG")+COUNTIF(G16,"PHAR")+COUNTIF(H16,"PLAN")+COUNTIF(H16,"P")+COUNTIF(H16,"PC")+COUNTIF(H16,"REC")+COUNTIF(H16,"ARM")+COUNTIF(H16,"C")+COUNTIF(H16,"COM")+COUNTIF(H16,"AIDE")+COUNTIF(H16,"STE")+COUNTIF(H16,"PHA")+COUNTIF(H16,"D")+COUNTIF(H16,"HYG")+COUNTIF(H16,"PHAR")+COUNTIF(I16,"PLAN")+COUNTIF(I16,"P")+COUNTIF(I16,"PC")+COUNTIF(I16,"REC")+COUNTIF(I16,"ARM")+COUNTIF(I16,"C")+COUNTIF(I16,"COM")+COUNTIF(I16,"AIDE")+COUNTIF(I16,"STE")+COUNTIF(I16,"PHA")+COUNTIF(I16,"D")+COUNTIF(I16,"HYG")+COUNTIF(I16,"PHAR")+COUNTIF(J16,"PLAN")+COUNTIF(J16,"P")+COUNTIF(J16,"PC")+COUNTIF(J16,"REC")+COUNTIF(J16,"ARM")+COUNTIF(J16,"C")+COUNTIF(J16,"COM")+COUNTIF(J16,"AIDE")+COUNTIF(J16,"STE")+COUNTIF(J16,"PHA")+COUNTIF(J16,"D")+COUNTIF(J16,"HYG")+COUNTIF(J16,"PHAR")+COUNTIF(K16,"PLAN")+COUNTIF(K16,"P")+COUNTIF(K16,"PC")+COUNTIF(K16,"REC")+COUNTIF(K16,"ARM")+COUNTIF(K16,"C")+COUNTIF(K16,"COM")+COUNTIF(K16,"AIDE")+COUNTIF(K16,"STE")+COUNTIF(K16,"PHA")+COUNTIF(K16,"D")+COUNTIF(K16,"HYG")+COUNTIF(K16,"PHAR")+COUNTIF(L16,"PLAN")+COUNTIF(L16,"P")+COUNTIF(L16,"PC")+COUNTIF(L16,"REC")+COUNTIF(L16,"ARM")+COUNTIF(L16,"C")+COUNTIF(L16,"COM")+COUNTIF(L16,"AIDE")+COUNTIF(L16,"STE")+COUNTIF(L16,"PHA")+COUNTIF(L16,"D")+COUNTIF(L16,"HYG")+COUNTIF(L16,"PHAR")+COUNTIF(M16,"PLAN")+COUNTIF(M16,"P")+COUNTIF(M16,"PC")+COUNTIF(M16,"REC")+COUNTIF(M16,"ARM")+COUNTIF(M16,"C")+COUNTIF(M16,"COM")+COUNTIF(M16,"AIDE")+COUNTIF(M16,"STE")+COUNTIF(M16,"PHA")+COUNTIF(M16,"D")+COUNTIF(M16,"HYG")+COUNTIF(M16,"PHAR")+COUNTIF(N16,"PLAN")+COUNTIF(N16,"P")+COUNTIF(N16,"PC")+COUNTIF(N16,"REC")+COUNTIF(N16,"ARM")+COUNTIF(N16,"C")+COUNTIF(N16,"COM")+COUNTIF(N16,"AIDE")+COUNTIF(N16,"STE")+COUNTIF(N16,"PHA")+COUNTIF(N16,"D")+COUNTIF(N16,"HYG")+COUNTIF(N16,"PHAR")+COUNTIF(O16,"PLAN")+COUNTIF(O16,"P")+COUNTIF(O16,"PC")+COUNTIF(O16,"REC")+COUNTIF(O16,"ARM")+COUNTIF(O16,"C")+COUNTIF(O16,"COM")+COUNTIF(O16,"AIDE")+COUNTIF(O16,"STE")+COUNTIF(O16,"PHA")+COUNTIF(O16,"D")+COUNTIF(O16,"HYG")+COUNTIF(O16,"PHAR")+COUNTIF(P16,"PLAN")+COUNTIF(P16,"P")+COUNTIF(P16,"PC")+COUNTIF(P16,"REC")+COUNTIF(P16,"ARM")+COUNTIF(P16,"C")+COUNTIF(P16,"COM")+COUNTIF(P16,"AIDE")+COUNTIF(P16,"STE")+COUNTIF(P16,"PHA")+COUNTIF(P16,"D")+COUNTIF(P16,"HYG")+COUNTIF(P16,"PHAR")+COUNTIF(Q16,"PLAN")+COUNTIF(Q16,"P")+COUNTIF(Q16,"PC")+COUNTIF(Q16,"REC")+COUNTIF(Q16,"ARM")+COUNTIF(Q16,"C")+COUNTIF(Q16,"COM")+COUNTIF(Q16,"AIDE")+COUNTIF(Q16,"STE")+COUNTIF(Q16,"PHA")+COUNTIF(Q16,"D")+COUNTIF(Q16,"HYG")+COUNTIF(Q16,"PHAR")+COUNTIF(R16,"PLAN")+COUNTIF(R16,"P")+COUNTIF(R16,"PC")+COUNTIF(R16,"REC")+COUNTIF(R16,"ARM")+COUNTIF(R16,"C")+COUNTIF(R16,"COM")+COUNTIF(R16,"AIDE")+COUNTIF(R16,"STE")+COUNTIF(R16,"PHA")+COUNTIF(R16,"D")+COUNTIF(R16,"HYG")+COUNTIF(R16,"PHAR")+COUNTIF(S16,"PLAN")+COUNTIF(S16,"P")+COUNTIF(S16,"PC")+COUNTIF(S16,"REC")+COUNTIF(S16,"ARM")+COUNTIF(S16,"C")+COUNTIF(S16,"COM")+COUNTIF(S16,"AIDE")+COUNTIF(S16,"STE")+COUNTIF(S16,"PHA")+COUNTIF(S16,"D")+COUNTIF(S16,"HYG")+COUNTIF(S16,"PHAR")+COUNTIF(T16,"PLAN")+COUNTIF(T16,"P")+COUNTIF(T16,"PC")+COUNTIF(T16,"REC")+COUNTIF(T16,"ARM")+COUNTIF(T16,"C")+COUNTIF(T16,"COM")+COUNTIF(T16,"AIDE")+COUNTIF(T16,"STE")+COUNTIF(T16,"PHA")+COUNTIF(T16,"D")+COUNTIF(T16,"HYG")+COUNTIF(T16,"PHAR")+COUNTIF(U16,"PLAN")+COUNTIF(U16,"P")+COUNTIF(U16,"PC")+COUNTIF(U16,"REC")+COUNTIF(U16,"ARM")+COUNTIF(U16,"C")+COUNTIF(U16,"COM")+COUNTIF(U16,"AIDE")+COUNTIF(U16,"STE")+COUNTIF(U16,"PHA")+COUNTIF(U16,"D")+COUNTIF(U16,"HYG")+COUNTIF(U16,"PHAR")+COUNTIF(V16,"PLAN")+COUNTIF(V16,"P")+COUNTIF(V16,"PC")+COUNTIF(V16,"REC")+COUNTIF(V16,"ARM")+COUNTIF(V16,"C")+COUNTIF(V16,"COM")+COUNTIF(V16,"AIDE")+COUNTIF(V16,"STE")+COUNTIF(V16,"PHA")+COUNTIF(V16,"D")+COUNTIF(V16,"HYG")+COUNTIF(V16,"PHAR")+COUNTIF(W16,"PLAN")+COUNTIF(W16,"P")+COUNTIF(W16,"PC")+COUNTIF(W16,"REC")+COUNTIF(W16,"ARM")+COUNTIF(W16,"C")+COUNTIF(W16,"COM")+COUNTIF(W16,"AIDE")+COUNTIF(W16,"STE")+COUNTIF(W16,"PHA")+COUNTIF(W16,"D")+COUNTIF(W16,"HYG")+COUNTIF(W16,"PHAR")+COUNTIF(X16,"PLAN")+COUNTIF(X16,"P")+COUNTIF(X16,"PC")+COUNTIF(X16,"REC")+COUNTIF(X16,"ARM")+COUNTIF(X16,"C")+COUNTIF(X16,"COM")+COUNTIF(X16,"AIDE")+COUNTIF(X16,"STE")+COUNTIF(X16,"PHA")+COUNTIF(X16,"D")+COUNTIF(X16,"HYG")+COUNTIF(X16,"PHAR")+COUNTIF(Y16,"PLAN")+COUNTIF(Y16,"P")+COUNTIF(Y16,"PC")+COUNTIF(Y16,"REC")+COUNTIF(Y16,"ARM")+COUNTIF(Y16,"C")+COUNTIF(Y16,"COM")+COUNTIF(Y16,"AIDE")+COUNTIF(Y16,"STE")+COUNTIF(Y16,"PHA")+COUNTIF(Y16,"D")+COUNTIF(Y16,"HYG")+COUNTIF(Y16,"PHAR")+COUNTIF(Z16,"PLAN")+COUNTIF(Z16,"P")+COUNTIF(Z16,"PC")+COUNTIF(Z16,"REC")+COUNTIF(Z16,"ARM")+COUNTIF(Z16,"C")+COUNTIF(Z16,"COM")+COUNTIF(Z16,"AIDE")+COUNTIF(Z16,"STE")+COUNTIF(Z16,"PHA")+COUNTIF(Z16,"D")+COUNTIF(Z16,"HYG")+COUNTIF(Z16,"PHAR")+COUNTIF(AA16,"PLAN")+COUNTIF(AA16,"P")+COUNTIF(AA16,"PC")+COUNTIF(AA16,"REC")+COUNTIF(AA16,"ARM")+COUNTIF(AA16,"C")+COUNTIF(AA16,"COM")+COUNTIF(AA16,"AIDE")+COUNTIF(AA16,"STE")+COUNTIF(AA16,"PHA")+COUNTIF(AA16,"D")+COUNTIF(AA16,"HYG")+COUNTIF(AA16,"PHAR")+COUNTIF(AB16,"PLAN")+COUNTIF(AB16,"P")+COUNTIF(AB16,"PC")+COUNTIF(AB16,"REC")+COUNTIF(AB16,"ARM")+COUNTIF(AB16,"C")+COUNTIF(AB16,"COM")+COUNTIF(AB16,"AIDE")+COUNTIF(AB16,"STE")+COUNTIF(AB16,"PHA")+COUNTIF(AB16,"D")+COUNTIF(AB16,"HYG")+COUNTIF(AB16,"PHAR")+COUNTIF(AC16,"PLAN")+COUNTIF(AC16,"P")+COUNTIF(AC16,"PC")+COUNTIF(AC16,"REC")+COUNTIF(AC16,"ARM")+COUNTIF(AC16,"C")+COUNTIF(AC16,"COM")+COUNTIF(AC16,"AIDE")+COUNTIF(AC16,"STE")+COUNTIF(AC16,"PHA")+COUNTIF(AC16,"D")+COUNTIF(AC16,"HYG")+COUNTIF(AC16,"PHAR")+COUNTIF(AD16,"PLAN")+COUNTIF(AD16,"P")+COUNTIF(AD16,"PC")+COUNTIF(AD16,"REC")+COUNTIF(AD16,"ARM")+COUNTIF(AD16,"C")+COUNTIF(AD16,"COM")+COUNTIF(AD16,"AIDE")+COUNTIF(AD16,"STE")+COUNTIF(AD16,"PHA")+COUNTIF(AD16,"D")+COUNTIF(AD16,"HYG")+COUNTIF(AD16,"PHAR")</f>
      </c>
    </row>
    <row r="17" spans="1:34">
      <c r="A17" s="11" t="s">
        <v>80</v>
      </c>
      <c r="B17" s="5"/>
      <c r="C17" s="5"/>
      <c r="D17" s="8" t="s">
        <v>50</v>
      </c>
      <c r="E17" s="8" t="s">
        <v>39</v>
      </c>
      <c r="F17" s="8" t="s">
        <v>42</v>
      </c>
      <c r="G17" s="8" t="s">
        <v>42</v>
      </c>
      <c r="H17" s="8" t="s">
        <v>43</v>
      </c>
      <c r="I17" s="5"/>
      <c r="J17" s="5"/>
      <c r="K17" s="8" t="s">
        <v>37</v>
      </c>
      <c r="L17" s="8" t="s">
        <v>37</v>
      </c>
      <c r="M17" s="8" t="s">
        <v>38</v>
      </c>
      <c r="N17" s="8" t="s">
        <v>38</v>
      </c>
      <c r="O17" s="8" t="s">
        <v>38</v>
      </c>
      <c r="P17" s="5"/>
      <c r="Q17" s="5"/>
      <c r="R17" s="8" t="s">
        <v>49</v>
      </c>
      <c r="S17" s="8" t="s">
        <v>52</v>
      </c>
      <c r="T17" s="8" t="s">
        <v>72</v>
      </c>
      <c r="U17" s="8" t="s">
        <v>36</v>
      </c>
      <c r="V17" s="8" t="s">
        <v>46</v>
      </c>
      <c r="W17" s="5"/>
      <c r="X17" s="5"/>
      <c r="Y17" s="8" t="s">
        <v>55</v>
      </c>
      <c r="Z17" s="8" t="s">
        <v>45</v>
      </c>
      <c r="AA17" s="8" t="s">
        <v>44</v>
      </c>
      <c r="AB17" s="8" t="s">
        <v>49</v>
      </c>
      <c r="AC17" s="8" t="s">
        <v>47</v>
      </c>
      <c r="AD17" s="5"/>
      <c r="AE17" s="15">
        <f>COUNTIF(C17,"V6O")+COUNTIF(C17,"V4O")+COUNTIF(D17,"V6O")+COUNTIF(D17,"V4O")+COUNTIF(E17,"V6O")+COUNTIF(E17,"V4O")+COUNTIF(F17,"V6O")+COUNTIF(F17,"V4O")+COUNTIF(G17,"V6O")+COUNTIF(G17,"V4O")+COUNTIF(H17,"V6O")+COUNTIF(H17,"V4O")+COUNTIF(I17,"V6O")+COUNTIF(I17,"V4O")+COUNTIF(J17,"V6O")+COUNTIF(J17,"V4O")+COUNTIF(K17,"V6O")+COUNTIF(K17,"V4O")+COUNTIF(L17,"V6O")+COUNTIF(L17,"V4O")+COUNTIF(M17,"V6O")+COUNTIF(M17,"V4O")+COUNTIF(N17,"V6O")+COUNTIF(N17,"V4O")+COUNTIF(O17,"V6O")+COUNTIF(O17,"V4O")+COUNTIF(P17,"V6O")+COUNTIF(P17,"V4O")+COUNTIF(Q17,"V6O")+COUNTIF(Q17,"V4O")+COUNTIF(R17,"V6O")+COUNTIF(R17,"V4O")+COUNTIF(S17,"V6O")+COUNTIF(S17,"V4O")+COUNTIF(T17,"V6O")+COUNTIF(T17,"V4O")+COUNTIF(U17,"V6O")+COUNTIF(U17,"V4O")+COUNTIF(V17,"V6O")+COUNTIF(V17,"V4O")+COUNTIF(W17,"V6O")+COUNTIF(W17,"V4O")+COUNTIF(X17,"V6O")+COUNTIF(X17,"V4O")+COUNTIF(Y17,"V6O")+COUNTIF(Y17,"V4O")+COUNTIF(Z17,"V6O")+COUNTIF(Z17,"V4O")+COUNTIF(AA17,"V6O")+COUNTIF(AA17,"V4O")+COUNTIF(AB17,"V6O")+COUNTIF(AB17,"V4O")+COUNTIF(AC17,"V6O")+COUNTIF(AC17,"V4O")+COUNTIF(AD17,"V6O")+COUNTIF(AD17,"V4O")</f>
      </c>
      <c r="AF17" s="8">
        <f>COUNTIF(C17,"VA")+COUNTIF(C17,"DA")+COUNTIF(D17,"VA")+COUNTIF(D17,"DA")+COUNTIF(E17,"VA")+COUNTIF(E17,"DA")+COUNTIF(F17,"VA")+COUNTIF(F17,"DA")+COUNTIF(G17,"VA")+COUNTIF(G17,"DA")+COUNTIF(H17,"VA")+COUNTIF(H17,"DA")+COUNTIF(I17,"VA")+COUNTIF(I17,"DA")+COUNTIF(J17,"VA")+COUNTIF(J17,"DA")+COUNTIF(K17,"VA")+COUNTIF(K17,"DA")+COUNTIF(L17,"VA")+COUNTIF(L17,"DA")+COUNTIF(M17,"VA")+COUNTIF(M17,"DA")+COUNTIF(N17,"VA")+COUNTIF(N17,"DA")+COUNTIF(O17,"VA")+COUNTIF(O17,"DA")+COUNTIF(P17,"VA")+COUNTIF(P17,"DA")+COUNTIF(Q17,"VA")+COUNTIF(Q17,"DA")+COUNTIF(R17,"VA")+COUNTIF(R17,"DA")+COUNTIF(S17,"VA")+COUNTIF(S17,"DA")+COUNTIF(T17,"VA")+COUNTIF(T17,"DA")+COUNTIF(U17,"VA")+COUNTIF(U17,"DA")+COUNTIF(V17,"VA")+COUNTIF(V17,"DA")+COUNTIF(W17,"VA")+COUNTIF(W17,"DA")+COUNTIF(X17,"VA")+COUNTIF(X17,"DA")+COUNTIF(Y17,"VA")+COUNTIF(Y17,"DA")+COUNTIF(Z17,"VA")+COUNTIF(Z17,"DA")+COUNTIF(AA17,"VA")+COUNTIF(AA17,"DA")+COUNTIF(AB17,"VA")+COUNTIF(AB17,"DA")+COUNTIF(AC17,"VA")+COUNTIF(AC17,"DA")+COUNTIF(AD17,"VA")+COUNTIF(AD17,"DA")</f>
      </c>
      <c r="AG17" s="8">
        <f>COUNTIF(C17,"A2")+COUNTIF(C17,"V9S8")+COUNTIF(C17,"V9S9")+COUNTIF(C17,"V9S10")+COUNTIF(C17,"V9A")+COUNTIF(C17,"VA")+COUNTIF(C17,"V9S4")+COUNTIF(D17,"A2")+COUNTIF(D17,"V9S8")+COUNTIF(D17,"V9S9")+COUNTIF(D17,"V9S10")+COUNTIF(D17,"V9A")+COUNTIF(D17,"VA")+COUNTIF(D17,"V9S4")+COUNTIF(E17,"A2")+COUNTIF(E17,"V9S8")+COUNTIF(E17,"V9S9")+COUNTIF(E17,"V9S10")+COUNTIF(E17,"V9A")+COUNTIF(E17,"VA")+COUNTIF(E17,"V9S4")+COUNTIF(F17,"A2")+COUNTIF(F17,"V9S8")+COUNTIF(F17,"V9S9")+COUNTIF(F17,"V9S10")+COUNTIF(F17,"V9A")+COUNTIF(F17,"VA")+COUNTIF(F17,"V9S4")+COUNTIF(G17,"A2")+COUNTIF(G17,"V9S8")+COUNTIF(G17,"V9S9")+COUNTIF(G17,"V9S10")+COUNTIF(G17,"V9A")+COUNTIF(G17,"VA")+COUNTIF(G17,"V9S4")+COUNTIF(H17,"A2")+COUNTIF(H17,"V9S8")+COUNTIF(H17,"V9S9")+COUNTIF(H17,"V9S10")+COUNTIF(H17,"V9A")+COUNTIF(H17,"VA")+COUNTIF(H17,"V9S4")+COUNTIF(I17,"A2")+COUNTIF(I17,"V9S8")+COUNTIF(I17,"V9S9")+COUNTIF(I17,"V9S10")+COUNTIF(I17,"V9A")+COUNTIF(I17,"VA")+COUNTIF(I17,"V9S4")+COUNTIF(J17,"A2")+COUNTIF(J17,"V9S8")+COUNTIF(J17,"V9S9")+COUNTIF(J17,"V9S10")+COUNTIF(J17,"V9A")+COUNTIF(J17,"VA")+COUNTIF(J17,"V9S4")+COUNTIF(K17,"A2")+COUNTIF(K17,"V9S8")+COUNTIF(K17,"V9S9")+COUNTIF(K17,"V9S10")+COUNTIF(K17,"V9A")+COUNTIF(K17,"VA")+COUNTIF(K17,"V9S4")+COUNTIF(L17,"A2")+COUNTIF(L17,"V9S8")+COUNTIF(L17,"V9S9")+COUNTIF(L17,"V9S10")+COUNTIF(L17,"V9A")+COUNTIF(L17,"VA")+COUNTIF(L17,"V9S4")+COUNTIF(M17,"A2")+COUNTIF(M17,"V9S8")+COUNTIF(M17,"V9S9")+COUNTIF(M17,"V9S10")+COUNTIF(M17,"V9A")+COUNTIF(M17,"VA")+COUNTIF(M17,"V9S4")+COUNTIF(N17,"A2")+COUNTIF(N17,"V9S8")+COUNTIF(N17,"V9S9")+COUNTIF(N17,"V9S10")+COUNTIF(N17,"V9A")+COUNTIF(N17,"VA")+COUNTIF(N17,"V9S4")+COUNTIF(O17,"A2")+COUNTIF(O17,"V9S8")+COUNTIF(O17,"V9S9")+COUNTIF(O17,"V9S10")+COUNTIF(O17,"V9A")+COUNTIF(O17,"VA")+COUNTIF(O17,"V9S4")+COUNTIF(P17,"A2")+COUNTIF(P17,"V9S8")+COUNTIF(P17,"V9S9")+COUNTIF(P17,"V9S10")+COUNTIF(P17,"V9A")+COUNTIF(P17,"VA")+COUNTIF(P17,"V9S4")+COUNTIF(Q17,"A2")+COUNTIF(Q17,"V9S8")+COUNTIF(Q17,"V9S9")+COUNTIF(Q17,"V9S10")+COUNTIF(Q17,"V9A")+COUNTIF(Q17,"VA")+COUNTIF(Q17,"V9S4")+COUNTIF(R17,"A2")+COUNTIF(R17,"V9S8")+COUNTIF(R17,"V9S9")+COUNTIF(R17,"V9S10")+COUNTIF(R17,"V9A")+COUNTIF(R17,"VA")+COUNTIF(R17,"V9S4")+COUNTIF(S17,"A2")+COUNTIF(S17,"V9S8")+COUNTIF(S17,"V9S9")+COUNTIF(S17,"V9S10")+COUNTIF(S17,"V9A")+COUNTIF(S17,"VA")+COUNTIF(S17,"V9S4")+COUNTIF(T17,"A2")+COUNTIF(T17,"V9S8")+COUNTIF(T17,"V9S9")+COUNTIF(T17,"V9S10")+COUNTIF(T17,"V9A")+COUNTIF(T17,"VA")+COUNTIF(T17,"V9S4")+COUNTIF(U17,"A2")+COUNTIF(U17,"V9S8")+COUNTIF(U17,"V9S9")+COUNTIF(U17,"V9S10")+COUNTIF(U17,"V9A")+COUNTIF(U17,"VA")+COUNTIF(U17,"V9S4")+COUNTIF(V17,"A2")+COUNTIF(V17,"V9S8")+COUNTIF(V17,"V9S9")+COUNTIF(V17,"V9S10")+COUNTIF(V17,"V9A")+COUNTIF(V17,"VA")+COUNTIF(V17,"V9S4")+COUNTIF(W17,"A2")+COUNTIF(W17,"V9S8")+COUNTIF(W17,"V9S9")+COUNTIF(W17,"V9S10")+COUNTIF(W17,"V9A")+COUNTIF(W17,"VA")+COUNTIF(W17,"V9S4")+COUNTIF(X17,"A2")+COUNTIF(X17,"V9S8")+COUNTIF(X17,"V9S9")+COUNTIF(X17,"V9S10")+COUNTIF(X17,"V9A")+COUNTIF(X17,"VA")+COUNTIF(X17,"V9S4")+COUNTIF(Y17,"A2")+COUNTIF(Y17,"V9S8")+COUNTIF(Y17,"V9S9")+COUNTIF(Y17,"V9S10")+COUNTIF(Y17,"V9A")+COUNTIF(Y17,"VA")+COUNTIF(Y17,"V9S4")+COUNTIF(Z17,"A2")+COUNTIF(Z17,"V9S8")+COUNTIF(Z17,"V9S9")+COUNTIF(Z17,"V9S10")+COUNTIF(Z17,"V9A")+COUNTIF(Z17,"VA")+COUNTIF(Z17,"V9S4")+COUNTIF(AA17,"A2")+COUNTIF(AA17,"V9S8")+COUNTIF(AA17,"V9S9")+COUNTIF(AA17,"V9S10")+COUNTIF(AA17,"V9A")+COUNTIF(AA17,"VA")+COUNTIF(AA17,"V9S4")+COUNTIF(AB17,"A2")+COUNTIF(AB17,"V9S8")+COUNTIF(AB17,"V9S9")+COUNTIF(AB17,"V9S10")+COUNTIF(AB17,"V9A")+COUNTIF(AB17,"VA")+COUNTIF(AB17,"V9S4")+COUNTIF(AC17,"A2")+COUNTIF(AC17,"V9S8")+COUNTIF(AC17,"V9S9")+COUNTIF(AC17,"V9S10")+COUNTIF(AC17,"V9A")+COUNTIF(AC17,"VA")+COUNTIF(AC17,"V9S4")+COUNTIF(AD17,"A2")+COUNTIF(AD17,"V9S8")+COUNTIF(AD17,"V9S9")+COUNTIF(AD17,"V9S10")+COUNTIF(AD17,"V9A")+COUNTIF(AD17,"VA")+COUNTIF(AD17,"V9S4")</f>
      </c>
      <c r="AH17" s="8">
        <f>COUNTIF(C17,"PLAN")+COUNTIF(C17,"P")+COUNTIF(C17,"PC")+COUNTIF(C17,"REC")+COUNTIF(C17,"ARM")+COUNTIF(C17,"C")+COUNTIF(C17,"COM")+COUNTIF(C17,"AIDE")+COUNTIF(C17,"STE")+COUNTIF(C17,"PHA")+COUNTIF(C17,"D")+COUNTIF(C17,"HYG")+COUNTIF(C17,"PHAR")+COUNTIF(D17,"PLAN")+COUNTIF(D17,"P")+COUNTIF(D17,"PC")+COUNTIF(D17,"REC")+COUNTIF(D17,"ARM")+COUNTIF(D17,"C")+COUNTIF(D17,"COM")+COUNTIF(D17,"AIDE")+COUNTIF(D17,"STE")+COUNTIF(D17,"PHA")+COUNTIF(D17,"D")+COUNTIF(D17,"HYG")+COUNTIF(D17,"PHAR")+COUNTIF(E17,"PLAN")+COUNTIF(E17,"P")+COUNTIF(E17,"PC")+COUNTIF(E17,"REC")+COUNTIF(E17,"ARM")+COUNTIF(E17,"C")+COUNTIF(E17,"COM")+COUNTIF(E17,"AIDE")+COUNTIF(E17,"STE")+COUNTIF(E17,"PHA")+COUNTIF(E17,"D")+COUNTIF(E17,"HYG")+COUNTIF(E17,"PHAR")+COUNTIF(F17,"PLAN")+COUNTIF(F17,"P")+COUNTIF(F17,"PC")+COUNTIF(F17,"REC")+COUNTIF(F17,"ARM")+COUNTIF(F17,"C")+COUNTIF(F17,"COM")+COUNTIF(F17,"AIDE")+COUNTIF(F17,"STE")+COUNTIF(F17,"PHA")+COUNTIF(F17,"D")+COUNTIF(F17,"HYG")+COUNTIF(F17,"PHAR")+COUNTIF(G17,"PLAN")+COUNTIF(G17,"P")+COUNTIF(G17,"PC")+COUNTIF(G17,"REC")+COUNTIF(G17,"ARM")+COUNTIF(G17,"C")+COUNTIF(G17,"COM")+COUNTIF(G17,"AIDE")+COUNTIF(G17,"STE")+COUNTIF(G17,"PHA")+COUNTIF(G17,"D")+COUNTIF(G17,"HYG")+COUNTIF(G17,"PHAR")+COUNTIF(H17,"PLAN")+COUNTIF(H17,"P")+COUNTIF(H17,"PC")+COUNTIF(H17,"REC")+COUNTIF(H17,"ARM")+COUNTIF(H17,"C")+COUNTIF(H17,"COM")+COUNTIF(H17,"AIDE")+COUNTIF(H17,"STE")+COUNTIF(H17,"PHA")+COUNTIF(H17,"D")+COUNTIF(H17,"HYG")+COUNTIF(H17,"PHAR")+COUNTIF(I17,"PLAN")+COUNTIF(I17,"P")+COUNTIF(I17,"PC")+COUNTIF(I17,"REC")+COUNTIF(I17,"ARM")+COUNTIF(I17,"C")+COUNTIF(I17,"COM")+COUNTIF(I17,"AIDE")+COUNTIF(I17,"STE")+COUNTIF(I17,"PHA")+COUNTIF(I17,"D")+COUNTIF(I17,"HYG")+COUNTIF(I17,"PHAR")+COUNTIF(J17,"PLAN")+COUNTIF(J17,"P")+COUNTIF(J17,"PC")+COUNTIF(J17,"REC")+COUNTIF(J17,"ARM")+COUNTIF(J17,"C")+COUNTIF(J17,"COM")+COUNTIF(J17,"AIDE")+COUNTIF(J17,"STE")+COUNTIF(J17,"PHA")+COUNTIF(J17,"D")+COUNTIF(J17,"HYG")+COUNTIF(J17,"PHAR")+COUNTIF(K17,"PLAN")+COUNTIF(K17,"P")+COUNTIF(K17,"PC")+COUNTIF(K17,"REC")+COUNTIF(K17,"ARM")+COUNTIF(K17,"C")+COUNTIF(K17,"COM")+COUNTIF(K17,"AIDE")+COUNTIF(K17,"STE")+COUNTIF(K17,"PHA")+COUNTIF(K17,"D")+COUNTIF(K17,"HYG")+COUNTIF(K17,"PHAR")+COUNTIF(L17,"PLAN")+COUNTIF(L17,"P")+COUNTIF(L17,"PC")+COUNTIF(L17,"REC")+COUNTIF(L17,"ARM")+COUNTIF(L17,"C")+COUNTIF(L17,"COM")+COUNTIF(L17,"AIDE")+COUNTIF(L17,"STE")+COUNTIF(L17,"PHA")+COUNTIF(L17,"D")+COUNTIF(L17,"HYG")+COUNTIF(L17,"PHAR")+COUNTIF(M17,"PLAN")+COUNTIF(M17,"P")+COUNTIF(M17,"PC")+COUNTIF(M17,"REC")+COUNTIF(M17,"ARM")+COUNTIF(M17,"C")+COUNTIF(M17,"COM")+COUNTIF(M17,"AIDE")+COUNTIF(M17,"STE")+COUNTIF(M17,"PHA")+COUNTIF(M17,"D")+COUNTIF(M17,"HYG")+COUNTIF(M17,"PHAR")+COUNTIF(N17,"PLAN")+COUNTIF(N17,"P")+COUNTIF(N17,"PC")+COUNTIF(N17,"REC")+COUNTIF(N17,"ARM")+COUNTIF(N17,"C")+COUNTIF(N17,"COM")+COUNTIF(N17,"AIDE")+COUNTIF(N17,"STE")+COUNTIF(N17,"PHA")+COUNTIF(N17,"D")+COUNTIF(N17,"HYG")+COUNTIF(N17,"PHAR")+COUNTIF(O17,"PLAN")+COUNTIF(O17,"P")+COUNTIF(O17,"PC")+COUNTIF(O17,"REC")+COUNTIF(O17,"ARM")+COUNTIF(O17,"C")+COUNTIF(O17,"COM")+COUNTIF(O17,"AIDE")+COUNTIF(O17,"STE")+COUNTIF(O17,"PHA")+COUNTIF(O17,"D")+COUNTIF(O17,"HYG")+COUNTIF(O17,"PHAR")+COUNTIF(P17,"PLAN")+COUNTIF(P17,"P")+COUNTIF(P17,"PC")+COUNTIF(P17,"REC")+COUNTIF(P17,"ARM")+COUNTIF(P17,"C")+COUNTIF(P17,"COM")+COUNTIF(P17,"AIDE")+COUNTIF(P17,"STE")+COUNTIF(P17,"PHA")+COUNTIF(P17,"D")+COUNTIF(P17,"HYG")+COUNTIF(P17,"PHAR")+COUNTIF(Q17,"PLAN")+COUNTIF(Q17,"P")+COUNTIF(Q17,"PC")+COUNTIF(Q17,"REC")+COUNTIF(Q17,"ARM")+COUNTIF(Q17,"C")+COUNTIF(Q17,"COM")+COUNTIF(Q17,"AIDE")+COUNTIF(Q17,"STE")+COUNTIF(Q17,"PHA")+COUNTIF(Q17,"D")+COUNTIF(Q17,"HYG")+COUNTIF(Q17,"PHAR")+COUNTIF(R17,"PLAN")+COUNTIF(R17,"P")+COUNTIF(R17,"PC")+COUNTIF(R17,"REC")+COUNTIF(R17,"ARM")+COUNTIF(R17,"C")+COUNTIF(R17,"COM")+COUNTIF(R17,"AIDE")+COUNTIF(R17,"STE")+COUNTIF(R17,"PHA")+COUNTIF(R17,"D")+COUNTIF(R17,"HYG")+COUNTIF(R17,"PHAR")+COUNTIF(S17,"PLAN")+COUNTIF(S17,"P")+COUNTIF(S17,"PC")+COUNTIF(S17,"REC")+COUNTIF(S17,"ARM")+COUNTIF(S17,"C")+COUNTIF(S17,"COM")+COUNTIF(S17,"AIDE")+COUNTIF(S17,"STE")+COUNTIF(S17,"PHA")+COUNTIF(S17,"D")+COUNTIF(S17,"HYG")+COUNTIF(S17,"PHAR")+COUNTIF(T17,"PLAN")+COUNTIF(T17,"P")+COUNTIF(T17,"PC")+COUNTIF(T17,"REC")+COUNTIF(T17,"ARM")+COUNTIF(T17,"C")+COUNTIF(T17,"COM")+COUNTIF(T17,"AIDE")+COUNTIF(T17,"STE")+COUNTIF(T17,"PHA")+COUNTIF(T17,"D")+COUNTIF(T17,"HYG")+COUNTIF(T17,"PHAR")+COUNTIF(U17,"PLAN")+COUNTIF(U17,"P")+COUNTIF(U17,"PC")+COUNTIF(U17,"REC")+COUNTIF(U17,"ARM")+COUNTIF(U17,"C")+COUNTIF(U17,"COM")+COUNTIF(U17,"AIDE")+COUNTIF(U17,"STE")+COUNTIF(U17,"PHA")+COUNTIF(U17,"D")+COUNTIF(U17,"HYG")+COUNTIF(U17,"PHAR")+COUNTIF(V17,"PLAN")+COUNTIF(V17,"P")+COUNTIF(V17,"PC")+COUNTIF(V17,"REC")+COUNTIF(V17,"ARM")+COUNTIF(V17,"C")+COUNTIF(V17,"COM")+COUNTIF(V17,"AIDE")+COUNTIF(V17,"STE")+COUNTIF(V17,"PHA")+COUNTIF(V17,"D")+COUNTIF(V17,"HYG")+COUNTIF(V17,"PHAR")+COUNTIF(W17,"PLAN")+COUNTIF(W17,"P")+COUNTIF(W17,"PC")+COUNTIF(W17,"REC")+COUNTIF(W17,"ARM")+COUNTIF(W17,"C")+COUNTIF(W17,"COM")+COUNTIF(W17,"AIDE")+COUNTIF(W17,"STE")+COUNTIF(W17,"PHA")+COUNTIF(W17,"D")+COUNTIF(W17,"HYG")+COUNTIF(W17,"PHAR")+COUNTIF(X17,"PLAN")+COUNTIF(X17,"P")+COUNTIF(X17,"PC")+COUNTIF(X17,"REC")+COUNTIF(X17,"ARM")+COUNTIF(X17,"C")+COUNTIF(X17,"COM")+COUNTIF(X17,"AIDE")+COUNTIF(X17,"STE")+COUNTIF(X17,"PHA")+COUNTIF(X17,"D")+COUNTIF(X17,"HYG")+COUNTIF(X17,"PHAR")+COUNTIF(Y17,"PLAN")+COUNTIF(Y17,"P")+COUNTIF(Y17,"PC")+COUNTIF(Y17,"REC")+COUNTIF(Y17,"ARM")+COUNTIF(Y17,"C")+COUNTIF(Y17,"COM")+COUNTIF(Y17,"AIDE")+COUNTIF(Y17,"STE")+COUNTIF(Y17,"PHA")+COUNTIF(Y17,"D")+COUNTIF(Y17,"HYG")+COUNTIF(Y17,"PHAR")+COUNTIF(Z17,"PLAN")+COUNTIF(Z17,"P")+COUNTIF(Z17,"PC")+COUNTIF(Z17,"REC")+COUNTIF(Z17,"ARM")+COUNTIF(Z17,"C")+COUNTIF(Z17,"COM")+COUNTIF(Z17,"AIDE")+COUNTIF(Z17,"STE")+COUNTIF(Z17,"PHA")+COUNTIF(Z17,"D")+COUNTIF(Z17,"HYG")+COUNTIF(Z17,"PHAR")+COUNTIF(AA17,"PLAN")+COUNTIF(AA17,"P")+COUNTIF(AA17,"PC")+COUNTIF(AA17,"REC")+COUNTIF(AA17,"ARM")+COUNTIF(AA17,"C")+COUNTIF(AA17,"COM")+COUNTIF(AA17,"AIDE")+COUNTIF(AA17,"STE")+COUNTIF(AA17,"PHA")+COUNTIF(AA17,"D")+COUNTIF(AA17,"HYG")+COUNTIF(AA17,"PHAR")+COUNTIF(AB17,"PLAN")+COUNTIF(AB17,"P")+COUNTIF(AB17,"PC")+COUNTIF(AB17,"REC")+COUNTIF(AB17,"ARM")+COUNTIF(AB17,"C")+COUNTIF(AB17,"COM")+COUNTIF(AB17,"AIDE")+COUNTIF(AB17,"STE")+COUNTIF(AB17,"PHA")+COUNTIF(AB17,"D")+COUNTIF(AB17,"HYG")+COUNTIF(AB17,"PHAR")+COUNTIF(AC17,"PLAN")+COUNTIF(AC17,"P")+COUNTIF(AC17,"PC")+COUNTIF(AC17,"REC")+COUNTIF(AC17,"ARM")+COUNTIF(AC17,"C")+COUNTIF(AC17,"COM")+COUNTIF(AC17,"AIDE")+COUNTIF(AC17,"STE")+COUNTIF(AC17,"PHA")+COUNTIF(AC17,"D")+COUNTIF(AC17,"HYG")+COUNTIF(AC17,"PHAR")+COUNTIF(AD17,"PLAN")+COUNTIF(AD17,"P")+COUNTIF(AD17,"PC")+COUNTIF(AD17,"REC")+COUNTIF(AD17,"ARM")+COUNTIF(AD17,"C")+COUNTIF(AD17,"COM")+COUNTIF(AD17,"AIDE")+COUNTIF(AD17,"STE")+COUNTIF(AD17,"PHA")+COUNTIF(AD17,"D")+COUNTIF(AD17,"HYG")+COUNTIF(AD17,"PHAR")</f>
      </c>
    </row>
    <row r="18" spans="1:34">
      <c r="A18" s="11" t="s">
        <v>81</v>
      </c>
      <c r="B18" s="5"/>
      <c r="C18" s="5"/>
      <c r="D18" s="8" t="s">
        <v>44</v>
      </c>
      <c r="E18" s="8" t="s">
        <v>47</v>
      </c>
      <c r="F18" s="8" t="s">
        <v>36</v>
      </c>
      <c r="G18" s="8" t="s">
        <v>62</v>
      </c>
      <c r="H18" s="8" t="s">
        <v>39</v>
      </c>
      <c r="I18" s="5"/>
      <c r="J18" s="5"/>
      <c r="K18" s="8" t="s">
        <v>39</v>
      </c>
      <c r="L18" s="8" t="s">
        <v>52</v>
      </c>
      <c r="M18" s="8" t="s">
        <v>42</v>
      </c>
      <c r="N18" s="8" t="s">
        <v>42</v>
      </c>
      <c r="O18" s="8" t="s">
        <v>43</v>
      </c>
      <c r="P18" s="5"/>
      <c r="Q18" s="5"/>
      <c r="R18" s="8" t="s">
        <v>48</v>
      </c>
      <c r="S18" s="8" t="s">
        <v>55</v>
      </c>
      <c r="T18" s="8" t="s">
        <v>44</v>
      </c>
      <c r="U18" s="8" t="s">
        <v>50</v>
      </c>
      <c r="V18" s="8" t="s">
        <v>42</v>
      </c>
      <c r="W18" s="5" t="s">
        <v>53</v>
      </c>
      <c r="X18" s="5" t="s">
        <v>53</v>
      </c>
      <c r="Y18" s="8" t="s">
        <v>56</v>
      </c>
      <c r="Z18" s="8" t="s">
        <v>36</v>
      </c>
      <c r="AA18" s="8" t="s">
        <v>63</v>
      </c>
      <c r="AB18" s="8" t="s">
        <v>70</v>
      </c>
      <c r="AC18" s="8" t="s">
        <v>70</v>
      </c>
      <c r="AD18" s="5" t="s">
        <v>73</v>
      </c>
      <c r="AE18" s="15">
        <f>COUNTIF(C18,"V6O")+COUNTIF(C18,"V4O")+COUNTIF(D18,"V6O")+COUNTIF(D18,"V4O")+COUNTIF(E18,"V6O")+COUNTIF(E18,"V4O")+COUNTIF(F18,"V6O")+COUNTIF(F18,"V4O")+COUNTIF(G18,"V6O")+COUNTIF(G18,"V4O")+COUNTIF(H18,"V6O")+COUNTIF(H18,"V4O")+COUNTIF(I18,"V6O")+COUNTIF(I18,"V4O")+COUNTIF(J18,"V6O")+COUNTIF(J18,"V4O")+COUNTIF(K18,"V6O")+COUNTIF(K18,"V4O")+COUNTIF(L18,"V6O")+COUNTIF(L18,"V4O")+COUNTIF(M18,"V6O")+COUNTIF(M18,"V4O")+COUNTIF(N18,"V6O")+COUNTIF(N18,"V4O")+COUNTIF(O18,"V6O")+COUNTIF(O18,"V4O")+COUNTIF(P18,"V6O")+COUNTIF(P18,"V4O")+COUNTIF(Q18,"V6O")+COUNTIF(Q18,"V4O")+COUNTIF(R18,"V6O")+COUNTIF(R18,"V4O")+COUNTIF(S18,"V6O")+COUNTIF(S18,"V4O")+COUNTIF(T18,"V6O")+COUNTIF(T18,"V4O")+COUNTIF(U18,"V6O")+COUNTIF(U18,"V4O")+COUNTIF(V18,"V6O")+COUNTIF(V18,"V4O")+COUNTIF(W18,"V6O")+COUNTIF(W18,"V4O")+COUNTIF(X18,"V6O")+COUNTIF(X18,"V4O")+COUNTIF(Y18,"V6O")+COUNTIF(Y18,"V4O")+COUNTIF(Z18,"V6O")+COUNTIF(Z18,"V4O")+COUNTIF(AA18,"V6O")+COUNTIF(AA18,"V4O")+COUNTIF(AB18,"V6O")+COUNTIF(AB18,"V4O")+COUNTIF(AC18,"V6O")+COUNTIF(AC18,"V4O")+COUNTIF(AD18,"V6O")+COUNTIF(AD18,"V4O")</f>
      </c>
      <c r="AF18" s="8">
        <f>COUNTIF(C18,"VA")+COUNTIF(C18,"DA")+COUNTIF(D18,"VA")+COUNTIF(D18,"DA")+COUNTIF(E18,"VA")+COUNTIF(E18,"DA")+COUNTIF(F18,"VA")+COUNTIF(F18,"DA")+COUNTIF(G18,"VA")+COUNTIF(G18,"DA")+COUNTIF(H18,"VA")+COUNTIF(H18,"DA")+COUNTIF(I18,"VA")+COUNTIF(I18,"DA")+COUNTIF(J18,"VA")+COUNTIF(J18,"DA")+COUNTIF(K18,"VA")+COUNTIF(K18,"DA")+COUNTIF(L18,"VA")+COUNTIF(L18,"DA")+COUNTIF(M18,"VA")+COUNTIF(M18,"DA")+COUNTIF(N18,"VA")+COUNTIF(N18,"DA")+COUNTIF(O18,"VA")+COUNTIF(O18,"DA")+COUNTIF(P18,"VA")+COUNTIF(P18,"DA")+COUNTIF(Q18,"VA")+COUNTIF(Q18,"DA")+COUNTIF(R18,"VA")+COUNTIF(R18,"DA")+COUNTIF(S18,"VA")+COUNTIF(S18,"DA")+COUNTIF(T18,"VA")+COUNTIF(T18,"DA")+COUNTIF(U18,"VA")+COUNTIF(U18,"DA")+COUNTIF(V18,"VA")+COUNTIF(V18,"DA")+COUNTIF(W18,"VA")+COUNTIF(W18,"DA")+COUNTIF(X18,"VA")+COUNTIF(X18,"DA")+COUNTIF(Y18,"VA")+COUNTIF(Y18,"DA")+COUNTIF(Z18,"VA")+COUNTIF(Z18,"DA")+COUNTIF(AA18,"VA")+COUNTIF(AA18,"DA")+COUNTIF(AB18,"VA")+COUNTIF(AB18,"DA")+COUNTIF(AC18,"VA")+COUNTIF(AC18,"DA")+COUNTIF(AD18,"VA")+COUNTIF(AD18,"DA")</f>
      </c>
      <c r="AG18" s="8">
        <f>COUNTIF(C18,"A2")+COUNTIF(C18,"V9S8")+COUNTIF(C18,"V9S9")+COUNTIF(C18,"V9S10")+COUNTIF(C18,"V9A")+COUNTIF(C18,"VA")+COUNTIF(C18,"V9S4")+COUNTIF(D18,"A2")+COUNTIF(D18,"V9S8")+COUNTIF(D18,"V9S9")+COUNTIF(D18,"V9S10")+COUNTIF(D18,"V9A")+COUNTIF(D18,"VA")+COUNTIF(D18,"V9S4")+COUNTIF(E18,"A2")+COUNTIF(E18,"V9S8")+COUNTIF(E18,"V9S9")+COUNTIF(E18,"V9S10")+COUNTIF(E18,"V9A")+COUNTIF(E18,"VA")+COUNTIF(E18,"V9S4")+COUNTIF(F18,"A2")+COUNTIF(F18,"V9S8")+COUNTIF(F18,"V9S9")+COUNTIF(F18,"V9S10")+COUNTIF(F18,"V9A")+COUNTIF(F18,"VA")+COUNTIF(F18,"V9S4")+COUNTIF(G18,"A2")+COUNTIF(G18,"V9S8")+COUNTIF(G18,"V9S9")+COUNTIF(G18,"V9S10")+COUNTIF(G18,"V9A")+COUNTIF(G18,"VA")+COUNTIF(G18,"V9S4")+COUNTIF(H18,"A2")+COUNTIF(H18,"V9S8")+COUNTIF(H18,"V9S9")+COUNTIF(H18,"V9S10")+COUNTIF(H18,"V9A")+COUNTIF(H18,"VA")+COUNTIF(H18,"V9S4")+COUNTIF(I18,"A2")+COUNTIF(I18,"V9S8")+COUNTIF(I18,"V9S9")+COUNTIF(I18,"V9S10")+COUNTIF(I18,"V9A")+COUNTIF(I18,"VA")+COUNTIF(I18,"V9S4")+COUNTIF(J18,"A2")+COUNTIF(J18,"V9S8")+COUNTIF(J18,"V9S9")+COUNTIF(J18,"V9S10")+COUNTIF(J18,"V9A")+COUNTIF(J18,"VA")+COUNTIF(J18,"V9S4")+COUNTIF(K18,"A2")+COUNTIF(K18,"V9S8")+COUNTIF(K18,"V9S9")+COUNTIF(K18,"V9S10")+COUNTIF(K18,"V9A")+COUNTIF(K18,"VA")+COUNTIF(K18,"V9S4")+COUNTIF(L18,"A2")+COUNTIF(L18,"V9S8")+COUNTIF(L18,"V9S9")+COUNTIF(L18,"V9S10")+COUNTIF(L18,"V9A")+COUNTIF(L18,"VA")+COUNTIF(L18,"V9S4")+COUNTIF(M18,"A2")+COUNTIF(M18,"V9S8")+COUNTIF(M18,"V9S9")+COUNTIF(M18,"V9S10")+COUNTIF(M18,"V9A")+COUNTIF(M18,"VA")+COUNTIF(M18,"V9S4")+COUNTIF(N18,"A2")+COUNTIF(N18,"V9S8")+COUNTIF(N18,"V9S9")+COUNTIF(N18,"V9S10")+COUNTIF(N18,"V9A")+COUNTIF(N18,"VA")+COUNTIF(N18,"V9S4")+COUNTIF(O18,"A2")+COUNTIF(O18,"V9S8")+COUNTIF(O18,"V9S9")+COUNTIF(O18,"V9S10")+COUNTIF(O18,"V9A")+COUNTIF(O18,"VA")+COUNTIF(O18,"V9S4")+COUNTIF(P18,"A2")+COUNTIF(P18,"V9S8")+COUNTIF(P18,"V9S9")+COUNTIF(P18,"V9S10")+COUNTIF(P18,"V9A")+COUNTIF(P18,"VA")+COUNTIF(P18,"V9S4")+COUNTIF(Q18,"A2")+COUNTIF(Q18,"V9S8")+COUNTIF(Q18,"V9S9")+COUNTIF(Q18,"V9S10")+COUNTIF(Q18,"V9A")+COUNTIF(Q18,"VA")+COUNTIF(Q18,"V9S4")+COUNTIF(R18,"A2")+COUNTIF(R18,"V9S8")+COUNTIF(R18,"V9S9")+COUNTIF(R18,"V9S10")+COUNTIF(R18,"V9A")+COUNTIF(R18,"VA")+COUNTIF(R18,"V9S4")+COUNTIF(S18,"A2")+COUNTIF(S18,"V9S8")+COUNTIF(S18,"V9S9")+COUNTIF(S18,"V9S10")+COUNTIF(S18,"V9A")+COUNTIF(S18,"VA")+COUNTIF(S18,"V9S4")+COUNTIF(T18,"A2")+COUNTIF(T18,"V9S8")+COUNTIF(T18,"V9S9")+COUNTIF(T18,"V9S10")+COUNTIF(T18,"V9A")+COUNTIF(T18,"VA")+COUNTIF(T18,"V9S4")+COUNTIF(U18,"A2")+COUNTIF(U18,"V9S8")+COUNTIF(U18,"V9S9")+COUNTIF(U18,"V9S10")+COUNTIF(U18,"V9A")+COUNTIF(U18,"VA")+COUNTIF(U18,"V9S4")+COUNTIF(V18,"A2")+COUNTIF(V18,"V9S8")+COUNTIF(V18,"V9S9")+COUNTIF(V18,"V9S10")+COUNTIF(V18,"V9A")+COUNTIF(V18,"VA")+COUNTIF(V18,"V9S4")+COUNTIF(W18,"A2")+COUNTIF(W18,"V9S8")+COUNTIF(W18,"V9S9")+COUNTIF(W18,"V9S10")+COUNTIF(W18,"V9A")+COUNTIF(W18,"VA")+COUNTIF(W18,"V9S4")+COUNTIF(X18,"A2")+COUNTIF(X18,"V9S8")+COUNTIF(X18,"V9S9")+COUNTIF(X18,"V9S10")+COUNTIF(X18,"V9A")+COUNTIF(X18,"VA")+COUNTIF(X18,"V9S4")+COUNTIF(Y18,"A2")+COUNTIF(Y18,"V9S8")+COUNTIF(Y18,"V9S9")+COUNTIF(Y18,"V9S10")+COUNTIF(Y18,"V9A")+COUNTIF(Y18,"VA")+COUNTIF(Y18,"V9S4")+COUNTIF(Z18,"A2")+COUNTIF(Z18,"V9S8")+COUNTIF(Z18,"V9S9")+COUNTIF(Z18,"V9S10")+COUNTIF(Z18,"V9A")+COUNTIF(Z18,"VA")+COUNTIF(Z18,"V9S4")+COUNTIF(AA18,"A2")+COUNTIF(AA18,"V9S8")+COUNTIF(AA18,"V9S9")+COUNTIF(AA18,"V9S10")+COUNTIF(AA18,"V9A")+COUNTIF(AA18,"VA")+COUNTIF(AA18,"V9S4")+COUNTIF(AB18,"A2")+COUNTIF(AB18,"V9S8")+COUNTIF(AB18,"V9S9")+COUNTIF(AB18,"V9S10")+COUNTIF(AB18,"V9A")+COUNTIF(AB18,"VA")+COUNTIF(AB18,"V9S4")+COUNTIF(AC18,"A2")+COUNTIF(AC18,"V9S8")+COUNTIF(AC18,"V9S9")+COUNTIF(AC18,"V9S10")+COUNTIF(AC18,"V9A")+COUNTIF(AC18,"VA")+COUNTIF(AC18,"V9S4")+COUNTIF(AD18,"A2")+COUNTIF(AD18,"V9S8")+COUNTIF(AD18,"V9S9")+COUNTIF(AD18,"V9S10")+COUNTIF(AD18,"V9A")+COUNTIF(AD18,"VA")+COUNTIF(AD18,"V9S4")</f>
      </c>
      <c r="AH18" s="8">
        <f>COUNTIF(C18,"PLAN")+COUNTIF(C18,"P")+COUNTIF(C18,"PC")+COUNTIF(C18,"REC")+COUNTIF(C18,"ARM")+COUNTIF(C18,"C")+COUNTIF(C18,"COM")+COUNTIF(C18,"AIDE")+COUNTIF(C18,"STE")+COUNTIF(C18,"PHA")+COUNTIF(C18,"D")+COUNTIF(C18,"HYG")+COUNTIF(C18,"PHAR")+COUNTIF(D18,"PLAN")+COUNTIF(D18,"P")+COUNTIF(D18,"PC")+COUNTIF(D18,"REC")+COUNTIF(D18,"ARM")+COUNTIF(D18,"C")+COUNTIF(D18,"COM")+COUNTIF(D18,"AIDE")+COUNTIF(D18,"STE")+COUNTIF(D18,"PHA")+COUNTIF(D18,"D")+COUNTIF(D18,"HYG")+COUNTIF(D18,"PHAR")+COUNTIF(E18,"PLAN")+COUNTIF(E18,"P")+COUNTIF(E18,"PC")+COUNTIF(E18,"REC")+COUNTIF(E18,"ARM")+COUNTIF(E18,"C")+COUNTIF(E18,"COM")+COUNTIF(E18,"AIDE")+COUNTIF(E18,"STE")+COUNTIF(E18,"PHA")+COUNTIF(E18,"D")+COUNTIF(E18,"HYG")+COUNTIF(E18,"PHAR")+COUNTIF(F18,"PLAN")+COUNTIF(F18,"P")+COUNTIF(F18,"PC")+COUNTIF(F18,"REC")+COUNTIF(F18,"ARM")+COUNTIF(F18,"C")+COUNTIF(F18,"COM")+COUNTIF(F18,"AIDE")+COUNTIF(F18,"STE")+COUNTIF(F18,"PHA")+COUNTIF(F18,"D")+COUNTIF(F18,"HYG")+COUNTIF(F18,"PHAR")+COUNTIF(G18,"PLAN")+COUNTIF(G18,"P")+COUNTIF(G18,"PC")+COUNTIF(G18,"REC")+COUNTIF(G18,"ARM")+COUNTIF(G18,"C")+COUNTIF(G18,"COM")+COUNTIF(G18,"AIDE")+COUNTIF(G18,"STE")+COUNTIF(G18,"PHA")+COUNTIF(G18,"D")+COUNTIF(G18,"HYG")+COUNTIF(G18,"PHAR")+COUNTIF(H18,"PLAN")+COUNTIF(H18,"P")+COUNTIF(H18,"PC")+COUNTIF(H18,"REC")+COUNTIF(H18,"ARM")+COUNTIF(H18,"C")+COUNTIF(H18,"COM")+COUNTIF(H18,"AIDE")+COUNTIF(H18,"STE")+COUNTIF(H18,"PHA")+COUNTIF(H18,"D")+COUNTIF(H18,"HYG")+COUNTIF(H18,"PHAR")+COUNTIF(I18,"PLAN")+COUNTIF(I18,"P")+COUNTIF(I18,"PC")+COUNTIF(I18,"REC")+COUNTIF(I18,"ARM")+COUNTIF(I18,"C")+COUNTIF(I18,"COM")+COUNTIF(I18,"AIDE")+COUNTIF(I18,"STE")+COUNTIF(I18,"PHA")+COUNTIF(I18,"D")+COUNTIF(I18,"HYG")+COUNTIF(I18,"PHAR")+COUNTIF(J18,"PLAN")+COUNTIF(J18,"P")+COUNTIF(J18,"PC")+COUNTIF(J18,"REC")+COUNTIF(J18,"ARM")+COUNTIF(J18,"C")+COUNTIF(J18,"COM")+COUNTIF(J18,"AIDE")+COUNTIF(J18,"STE")+COUNTIF(J18,"PHA")+COUNTIF(J18,"D")+COUNTIF(J18,"HYG")+COUNTIF(J18,"PHAR")+COUNTIF(K18,"PLAN")+COUNTIF(K18,"P")+COUNTIF(K18,"PC")+COUNTIF(K18,"REC")+COUNTIF(K18,"ARM")+COUNTIF(K18,"C")+COUNTIF(K18,"COM")+COUNTIF(K18,"AIDE")+COUNTIF(K18,"STE")+COUNTIF(K18,"PHA")+COUNTIF(K18,"D")+COUNTIF(K18,"HYG")+COUNTIF(K18,"PHAR")+COUNTIF(L18,"PLAN")+COUNTIF(L18,"P")+COUNTIF(L18,"PC")+COUNTIF(L18,"REC")+COUNTIF(L18,"ARM")+COUNTIF(L18,"C")+COUNTIF(L18,"COM")+COUNTIF(L18,"AIDE")+COUNTIF(L18,"STE")+COUNTIF(L18,"PHA")+COUNTIF(L18,"D")+COUNTIF(L18,"HYG")+COUNTIF(L18,"PHAR")+COUNTIF(M18,"PLAN")+COUNTIF(M18,"P")+COUNTIF(M18,"PC")+COUNTIF(M18,"REC")+COUNTIF(M18,"ARM")+COUNTIF(M18,"C")+COUNTIF(M18,"COM")+COUNTIF(M18,"AIDE")+COUNTIF(M18,"STE")+COUNTIF(M18,"PHA")+COUNTIF(M18,"D")+COUNTIF(M18,"HYG")+COUNTIF(M18,"PHAR")+COUNTIF(N18,"PLAN")+COUNTIF(N18,"P")+COUNTIF(N18,"PC")+COUNTIF(N18,"REC")+COUNTIF(N18,"ARM")+COUNTIF(N18,"C")+COUNTIF(N18,"COM")+COUNTIF(N18,"AIDE")+COUNTIF(N18,"STE")+COUNTIF(N18,"PHA")+COUNTIF(N18,"D")+COUNTIF(N18,"HYG")+COUNTIF(N18,"PHAR")+COUNTIF(O18,"PLAN")+COUNTIF(O18,"P")+COUNTIF(O18,"PC")+COUNTIF(O18,"REC")+COUNTIF(O18,"ARM")+COUNTIF(O18,"C")+COUNTIF(O18,"COM")+COUNTIF(O18,"AIDE")+COUNTIF(O18,"STE")+COUNTIF(O18,"PHA")+COUNTIF(O18,"D")+COUNTIF(O18,"HYG")+COUNTIF(O18,"PHAR")+COUNTIF(P18,"PLAN")+COUNTIF(P18,"P")+COUNTIF(P18,"PC")+COUNTIF(P18,"REC")+COUNTIF(P18,"ARM")+COUNTIF(P18,"C")+COUNTIF(P18,"COM")+COUNTIF(P18,"AIDE")+COUNTIF(P18,"STE")+COUNTIF(P18,"PHA")+COUNTIF(P18,"D")+COUNTIF(P18,"HYG")+COUNTIF(P18,"PHAR")+COUNTIF(Q18,"PLAN")+COUNTIF(Q18,"P")+COUNTIF(Q18,"PC")+COUNTIF(Q18,"REC")+COUNTIF(Q18,"ARM")+COUNTIF(Q18,"C")+COUNTIF(Q18,"COM")+COUNTIF(Q18,"AIDE")+COUNTIF(Q18,"STE")+COUNTIF(Q18,"PHA")+COUNTIF(Q18,"D")+COUNTIF(Q18,"HYG")+COUNTIF(Q18,"PHAR")+COUNTIF(R18,"PLAN")+COUNTIF(R18,"P")+COUNTIF(R18,"PC")+COUNTIF(R18,"REC")+COUNTIF(R18,"ARM")+COUNTIF(R18,"C")+COUNTIF(R18,"COM")+COUNTIF(R18,"AIDE")+COUNTIF(R18,"STE")+COUNTIF(R18,"PHA")+COUNTIF(R18,"D")+COUNTIF(R18,"HYG")+COUNTIF(R18,"PHAR")+COUNTIF(S18,"PLAN")+COUNTIF(S18,"P")+COUNTIF(S18,"PC")+COUNTIF(S18,"REC")+COUNTIF(S18,"ARM")+COUNTIF(S18,"C")+COUNTIF(S18,"COM")+COUNTIF(S18,"AIDE")+COUNTIF(S18,"STE")+COUNTIF(S18,"PHA")+COUNTIF(S18,"D")+COUNTIF(S18,"HYG")+COUNTIF(S18,"PHAR")+COUNTIF(T18,"PLAN")+COUNTIF(T18,"P")+COUNTIF(T18,"PC")+COUNTIF(T18,"REC")+COUNTIF(T18,"ARM")+COUNTIF(T18,"C")+COUNTIF(T18,"COM")+COUNTIF(T18,"AIDE")+COUNTIF(T18,"STE")+COUNTIF(T18,"PHA")+COUNTIF(T18,"D")+COUNTIF(T18,"HYG")+COUNTIF(T18,"PHAR")+COUNTIF(U18,"PLAN")+COUNTIF(U18,"P")+COUNTIF(U18,"PC")+COUNTIF(U18,"REC")+COUNTIF(U18,"ARM")+COUNTIF(U18,"C")+COUNTIF(U18,"COM")+COUNTIF(U18,"AIDE")+COUNTIF(U18,"STE")+COUNTIF(U18,"PHA")+COUNTIF(U18,"D")+COUNTIF(U18,"HYG")+COUNTIF(U18,"PHAR")+COUNTIF(V18,"PLAN")+COUNTIF(V18,"P")+COUNTIF(V18,"PC")+COUNTIF(V18,"REC")+COUNTIF(V18,"ARM")+COUNTIF(V18,"C")+COUNTIF(V18,"COM")+COUNTIF(V18,"AIDE")+COUNTIF(V18,"STE")+COUNTIF(V18,"PHA")+COUNTIF(V18,"D")+COUNTIF(V18,"HYG")+COUNTIF(V18,"PHAR")+COUNTIF(W18,"PLAN")+COUNTIF(W18,"P")+COUNTIF(W18,"PC")+COUNTIF(W18,"REC")+COUNTIF(W18,"ARM")+COUNTIF(W18,"C")+COUNTIF(W18,"COM")+COUNTIF(W18,"AIDE")+COUNTIF(W18,"STE")+COUNTIF(W18,"PHA")+COUNTIF(W18,"D")+COUNTIF(W18,"HYG")+COUNTIF(W18,"PHAR")+COUNTIF(X18,"PLAN")+COUNTIF(X18,"P")+COUNTIF(X18,"PC")+COUNTIF(X18,"REC")+COUNTIF(X18,"ARM")+COUNTIF(X18,"C")+COUNTIF(X18,"COM")+COUNTIF(X18,"AIDE")+COUNTIF(X18,"STE")+COUNTIF(X18,"PHA")+COUNTIF(X18,"D")+COUNTIF(X18,"HYG")+COUNTIF(X18,"PHAR")+COUNTIF(Y18,"PLAN")+COUNTIF(Y18,"P")+COUNTIF(Y18,"PC")+COUNTIF(Y18,"REC")+COUNTIF(Y18,"ARM")+COUNTIF(Y18,"C")+COUNTIF(Y18,"COM")+COUNTIF(Y18,"AIDE")+COUNTIF(Y18,"STE")+COUNTIF(Y18,"PHA")+COUNTIF(Y18,"D")+COUNTIF(Y18,"HYG")+COUNTIF(Y18,"PHAR")+COUNTIF(Z18,"PLAN")+COUNTIF(Z18,"P")+COUNTIF(Z18,"PC")+COUNTIF(Z18,"REC")+COUNTIF(Z18,"ARM")+COUNTIF(Z18,"C")+COUNTIF(Z18,"COM")+COUNTIF(Z18,"AIDE")+COUNTIF(Z18,"STE")+COUNTIF(Z18,"PHA")+COUNTIF(Z18,"D")+COUNTIF(Z18,"HYG")+COUNTIF(Z18,"PHAR")+COUNTIF(AA18,"PLAN")+COUNTIF(AA18,"P")+COUNTIF(AA18,"PC")+COUNTIF(AA18,"REC")+COUNTIF(AA18,"ARM")+COUNTIF(AA18,"C")+COUNTIF(AA18,"COM")+COUNTIF(AA18,"AIDE")+COUNTIF(AA18,"STE")+COUNTIF(AA18,"PHA")+COUNTIF(AA18,"D")+COUNTIF(AA18,"HYG")+COUNTIF(AA18,"PHAR")+COUNTIF(AB18,"PLAN")+COUNTIF(AB18,"P")+COUNTIF(AB18,"PC")+COUNTIF(AB18,"REC")+COUNTIF(AB18,"ARM")+COUNTIF(AB18,"C")+COUNTIF(AB18,"COM")+COUNTIF(AB18,"AIDE")+COUNTIF(AB18,"STE")+COUNTIF(AB18,"PHA")+COUNTIF(AB18,"D")+COUNTIF(AB18,"HYG")+COUNTIF(AB18,"PHAR")+COUNTIF(AC18,"PLAN")+COUNTIF(AC18,"P")+COUNTIF(AC18,"PC")+COUNTIF(AC18,"REC")+COUNTIF(AC18,"ARM")+COUNTIF(AC18,"C")+COUNTIF(AC18,"COM")+COUNTIF(AC18,"AIDE")+COUNTIF(AC18,"STE")+COUNTIF(AC18,"PHA")+COUNTIF(AC18,"D")+COUNTIF(AC18,"HYG")+COUNTIF(AC18,"PHAR")+COUNTIF(AD18,"PLAN")+COUNTIF(AD18,"P")+COUNTIF(AD18,"PC")+COUNTIF(AD18,"REC")+COUNTIF(AD18,"ARM")+COUNTIF(AD18,"C")+COUNTIF(AD18,"COM")+COUNTIF(AD18,"AIDE")+COUNTIF(AD18,"STE")+COUNTIF(AD18,"PHA")+COUNTIF(AD18,"D")+COUNTIF(AD18,"HYG")+COUNTIF(AD18,"PHAR")</f>
      </c>
    </row>
    <row r="19" spans="1:34">
      <c r="A19" s="11" t="s">
        <v>82</v>
      </c>
      <c r="B19" s="5" t="s">
        <v>53</v>
      </c>
      <c r="C19" s="5" t="s">
        <v>53</v>
      </c>
      <c r="D19" s="8" t="s">
        <v>43</v>
      </c>
      <c r="E19" s="8" t="s">
        <v>63</v>
      </c>
      <c r="F19" s="8" t="s">
        <v>38</v>
      </c>
      <c r="G19" s="8" t="s">
        <v>50</v>
      </c>
      <c r="H19" s="8" t="s">
        <v>40</v>
      </c>
      <c r="I19" s="5"/>
      <c r="J19" s="5"/>
      <c r="K19" s="8" t="s">
        <v>37</v>
      </c>
      <c r="L19" s="8" t="s">
        <v>37</v>
      </c>
      <c r="M19" s="8" t="s">
        <v>37</v>
      </c>
      <c r="N19" s="8" t="s">
        <v>37</v>
      </c>
      <c r="O19" s="8" t="s">
        <v>37</v>
      </c>
      <c r="P19" s="5"/>
      <c r="Q19" s="5"/>
      <c r="R19" s="8" t="s">
        <v>59</v>
      </c>
      <c r="S19" s="8" t="s">
        <v>46</v>
      </c>
      <c r="T19" s="8" t="s">
        <v>39</v>
      </c>
      <c r="U19" s="8" t="s">
        <v>55</v>
      </c>
      <c r="V19" s="8" t="s">
        <v>44</v>
      </c>
      <c r="W19" s="5"/>
      <c r="X19" s="5" t="s">
        <v>59</v>
      </c>
      <c r="Y19" s="8" t="s">
        <v>49</v>
      </c>
      <c r="Z19" s="8" t="s">
        <v>52</v>
      </c>
      <c r="AA19" s="8" t="s">
        <v>57</v>
      </c>
      <c r="AB19" s="8" t="s">
        <v>70</v>
      </c>
      <c r="AC19" s="8" t="s">
        <v>70</v>
      </c>
      <c r="AD19" s="5"/>
      <c r="AE19" s="15">
        <f>COUNTIF(C19,"V6O")+COUNTIF(C19,"V4O")+COUNTIF(D19,"V6O")+COUNTIF(D19,"V4O")+COUNTIF(E19,"V6O")+COUNTIF(E19,"V4O")+COUNTIF(F19,"V6O")+COUNTIF(F19,"V4O")+COUNTIF(G19,"V6O")+COUNTIF(G19,"V4O")+COUNTIF(H19,"V6O")+COUNTIF(H19,"V4O")+COUNTIF(I19,"V6O")+COUNTIF(I19,"V4O")+COUNTIF(J19,"V6O")+COUNTIF(J19,"V4O")+COUNTIF(K19,"V6O")+COUNTIF(K19,"V4O")+COUNTIF(L19,"V6O")+COUNTIF(L19,"V4O")+COUNTIF(M19,"V6O")+COUNTIF(M19,"V4O")+COUNTIF(N19,"V6O")+COUNTIF(N19,"V4O")+COUNTIF(O19,"V6O")+COUNTIF(O19,"V4O")+COUNTIF(P19,"V6O")+COUNTIF(P19,"V4O")+COUNTIF(Q19,"V6O")+COUNTIF(Q19,"V4O")+COUNTIF(R19,"V6O")+COUNTIF(R19,"V4O")+COUNTIF(S19,"V6O")+COUNTIF(S19,"V4O")+COUNTIF(T19,"V6O")+COUNTIF(T19,"V4O")+COUNTIF(U19,"V6O")+COUNTIF(U19,"V4O")+COUNTIF(V19,"V6O")+COUNTIF(V19,"V4O")+COUNTIF(W19,"V6O")+COUNTIF(W19,"V4O")+COUNTIF(X19,"V6O")+COUNTIF(X19,"V4O")+COUNTIF(Y19,"V6O")+COUNTIF(Y19,"V4O")+COUNTIF(Z19,"V6O")+COUNTIF(Z19,"V4O")+COUNTIF(AA19,"V6O")+COUNTIF(AA19,"V4O")+COUNTIF(AB19,"V6O")+COUNTIF(AB19,"V4O")+COUNTIF(AC19,"V6O")+COUNTIF(AC19,"V4O")+COUNTIF(AD19,"V6O")+COUNTIF(AD19,"V4O")</f>
      </c>
      <c r="AF19" s="8">
        <f>COUNTIF(C19,"VA")+COUNTIF(C19,"DA")+COUNTIF(D19,"VA")+COUNTIF(D19,"DA")+COUNTIF(E19,"VA")+COUNTIF(E19,"DA")+COUNTIF(F19,"VA")+COUNTIF(F19,"DA")+COUNTIF(G19,"VA")+COUNTIF(G19,"DA")+COUNTIF(H19,"VA")+COUNTIF(H19,"DA")+COUNTIF(I19,"VA")+COUNTIF(I19,"DA")+COUNTIF(J19,"VA")+COUNTIF(J19,"DA")+COUNTIF(K19,"VA")+COUNTIF(K19,"DA")+COUNTIF(L19,"VA")+COUNTIF(L19,"DA")+COUNTIF(M19,"VA")+COUNTIF(M19,"DA")+COUNTIF(N19,"VA")+COUNTIF(N19,"DA")+COUNTIF(O19,"VA")+COUNTIF(O19,"DA")+COUNTIF(P19,"VA")+COUNTIF(P19,"DA")+COUNTIF(Q19,"VA")+COUNTIF(Q19,"DA")+COUNTIF(R19,"VA")+COUNTIF(R19,"DA")+COUNTIF(S19,"VA")+COUNTIF(S19,"DA")+COUNTIF(T19,"VA")+COUNTIF(T19,"DA")+COUNTIF(U19,"VA")+COUNTIF(U19,"DA")+COUNTIF(V19,"VA")+COUNTIF(V19,"DA")+COUNTIF(W19,"VA")+COUNTIF(W19,"DA")+COUNTIF(X19,"VA")+COUNTIF(X19,"DA")+COUNTIF(Y19,"VA")+COUNTIF(Y19,"DA")+COUNTIF(Z19,"VA")+COUNTIF(Z19,"DA")+COUNTIF(AA19,"VA")+COUNTIF(AA19,"DA")+COUNTIF(AB19,"VA")+COUNTIF(AB19,"DA")+COUNTIF(AC19,"VA")+COUNTIF(AC19,"DA")+COUNTIF(AD19,"VA")+COUNTIF(AD19,"DA")</f>
      </c>
      <c r="AG19" s="8">
        <f>COUNTIF(C19,"A2")+COUNTIF(C19,"V9S8")+COUNTIF(C19,"V9S9")+COUNTIF(C19,"V9S10")+COUNTIF(C19,"V9A")+COUNTIF(C19,"VA")+COUNTIF(C19,"V9S4")+COUNTIF(D19,"A2")+COUNTIF(D19,"V9S8")+COUNTIF(D19,"V9S9")+COUNTIF(D19,"V9S10")+COUNTIF(D19,"V9A")+COUNTIF(D19,"VA")+COUNTIF(D19,"V9S4")+COUNTIF(E19,"A2")+COUNTIF(E19,"V9S8")+COUNTIF(E19,"V9S9")+COUNTIF(E19,"V9S10")+COUNTIF(E19,"V9A")+COUNTIF(E19,"VA")+COUNTIF(E19,"V9S4")+COUNTIF(F19,"A2")+COUNTIF(F19,"V9S8")+COUNTIF(F19,"V9S9")+COUNTIF(F19,"V9S10")+COUNTIF(F19,"V9A")+COUNTIF(F19,"VA")+COUNTIF(F19,"V9S4")+COUNTIF(G19,"A2")+COUNTIF(G19,"V9S8")+COUNTIF(G19,"V9S9")+COUNTIF(G19,"V9S10")+COUNTIF(G19,"V9A")+COUNTIF(G19,"VA")+COUNTIF(G19,"V9S4")+COUNTIF(H19,"A2")+COUNTIF(H19,"V9S8")+COUNTIF(H19,"V9S9")+COUNTIF(H19,"V9S10")+COUNTIF(H19,"V9A")+COUNTIF(H19,"VA")+COUNTIF(H19,"V9S4")+COUNTIF(I19,"A2")+COUNTIF(I19,"V9S8")+COUNTIF(I19,"V9S9")+COUNTIF(I19,"V9S10")+COUNTIF(I19,"V9A")+COUNTIF(I19,"VA")+COUNTIF(I19,"V9S4")+COUNTIF(J19,"A2")+COUNTIF(J19,"V9S8")+COUNTIF(J19,"V9S9")+COUNTIF(J19,"V9S10")+COUNTIF(J19,"V9A")+COUNTIF(J19,"VA")+COUNTIF(J19,"V9S4")+COUNTIF(K19,"A2")+COUNTIF(K19,"V9S8")+COUNTIF(K19,"V9S9")+COUNTIF(K19,"V9S10")+COUNTIF(K19,"V9A")+COUNTIF(K19,"VA")+COUNTIF(K19,"V9S4")+COUNTIF(L19,"A2")+COUNTIF(L19,"V9S8")+COUNTIF(L19,"V9S9")+COUNTIF(L19,"V9S10")+COUNTIF(L19,"V9A")+COUNTIF(L19,"VA")+COUNTIF(L19,"V9S4")+COUNTIF(M19,"A2")+COUNTIF(M19,"V9S8")+COUNTIF(M19,"V9S9")+COUNTIF(M19,"V9S10")+COUNTIF(M19,"V9A")+COUNTIF(M19,"VA")+COUNTIF(M19,"V9S4")+COUNTIF(N19,"A2")+COUNTIF(N19,"V9S8")+COUNTIF(N19,"V9S9")+COUNTIF(N19,"V9S10")+COUNTIF(N19,"V9A")+COUNTIF(N19,"VA")+COUNTIF(N19,"V9S4")+COUNTIF(O19,"A2")+COUNTIF(O19,"V9S8")+COUNTIF(O19,"V9S9")+COUNTIF(O19,"V9S10")+COUNTIF(O19,"V9A")+COUNTIF(O19,"VA")+COUNTIF(O19,"V9S4")+COUNTIF(P19,"A2")+COUNTIF(P19,"V9S8")+COUNTIF(P19,"V9S9")+COUNTIF(P19,"V9S10")+COUNTIF(P19,"V9A")+COUNTIF(P19,"VA")+COUNTIF(P19,"V9S4")+COUNTIF(Q19,"A2")+COUNTIF(Q19,"V9S8")+COUNTIF(Q19,"V9S9")+COUNTIF(Q19,"V9S10")+COUNTIF(Q19,"V9A")+COUNTIF(Q19,"VA")+COUNTIF(Q19,"V9S4")+COUNTIF(R19,"A2")+COUNTIF(R19,"V9S8")+COUNTIF(R19,"V9S9")+COUNTIF(R19,"V9S10")+COUNTIF(R19,"V9A")+COUNTIF(R19,"VA")+COUNTIF(R19,"V9S4")+COUNTIF(S19,"A2")+COUNTIF(S19,"V9S8")+COUNTIF(S19,"V9S9")+COUNTIF(S19,"V9S10")+COUNTIF(S19,"V9A")+COUNTIF(S19,"VA")+COUNTIF(S19,"V9S4")+COUNTIF(T19,"A2")+COUNTIF(T19,"V9S8")+COUNTIF(T19,"V9S9")+COUNTIF(T19,"V9S10")+COUNTIF(T19,"V9A")+COUNTIF(T19,"VA")+COUNTIF(T19,"V9S4")+COUNTIF(U19,"A2")+COUNTIF(U19,"V9S8")+COUNTIF(U19,"V9S9")+COUNTIF(U19,"V9S10")+COUNTIF(U19,"V9A")+COUNTIF(U19,"VA")+COUNTIF(U19,"V9S4")+COUNTIF(V19,"A2")+COUNTIF(V19,"V9S8")+COUNTIF(V19,"V9S9")+COUNTIF(V19,"V9S10")+COUNTIF(V19,"V9A")+COUNTIF(V19,"VA")+COUNTIF(V19,"V9S4")+COUNTIF(W19,"A2")+COUNTIF(W19,"V9S8")+COUNTIF(W19,"V9S9")+COUNTIF(W19,"V9S10")+COUNTIF(W19,"V9A")+COUNTIF(W19,"VA")+COUNTIF(W19,"V9S4")+COUNTIF(X19,"A2")+COUNTIF(X19,"V9S8")+COUNTIF(X19,"V9S9")+COUNTIF(X19,"V9S10")+COUNTIF(X19,"V9A")+COUNTIF(X19,"VA")+COUNTIF(X19,"V9S4")+COUNTIF(Y19,"A2")+COUNTIF(Y19,"V9S8")+COUNTIF(Y19,"V9S9")+COUNTIF(Y19,"V9S10")+COUNTIF(Y19,"V9A")+COUNTIF(Y19,"VA")+COUNTIF(Y19,"V9S4")+COUNTIF(Z19,"A2")+COUNTIF(Z19,"V9S8")+COUNTIF(Z19,"V9S9")+COUNTIF(Z19,"V9S10")+COUNTIF(Z19,"V9A")+COUNTIF(Z19,"VA")+COUNTIF(Z19,"V9S4")+COUNTIF(AA19,"A2")+COUNTIF(AA19,"V9S8")+COUNTIF(AA19,"V9S9")+COUNTIF(AA19,"V9S10")+COUNTIF(AA19,"V9A")+COUNTIF(AA19,"VA")+COUNTIF(AA19,"V9S4")+COUNTIF(AB19,"A2")+COUNTIF(AB19,"V9S8")+COUNTIF(AB19,"V9S9")+COUNTIF(AB19,"V9S10")+COUNTIF(AB19,"V9A")+COUNTIF(AB19,"VA")+COUNTIF(AB19,"V9S4")+COUNTIF(AC19,"A2")+COUNTIF(AC19,"V9S8")+COUNTIF(AC19,"V9S9")+COUNTIF(AC19,"V9S10")+COUNTIF(AC19,"V9A")+COUNTIF(AC19,"VA")+COUNTIF(AC19,"V9S4")+COUNTIF(AD19,"A2")+COUNTIF(AD19,"V9S8")+COUNTIF(AD19,"V9S9")+COUNTIF(AD19,"V9S10")+COUNTIF(AD19,"V9A")+COUNTIF(AD19,"VA")+COUNTIF(AD19,"V9S4")</f>
      </c>
      <c r="AH19" s="8">
        <f>COUNTIF(C19,"PLAN")+COUNTIF(C19,"P")+COUNTIF(C19,"PC")+COUNTIF(C19,"REC")+COUNTIF(C19,"ARM")+COUNTIF(C19,"C")+COUNTIF(C19,"COM")+COUNTIF(C19,"AIDE")+COUNTIF(C19,"STE")+COUNTIF(C19,"PHA")+COUNTIF(C19,"D")+COUNTIF(C19,"HYG")+COUNTIF(C19,"PHAR")+COUNTIF(D19,"PLAN")+COUNTIF(D19,"P")+COUNTIF(D19,"PC")+COUNTIF(D19,"REC")+COUNTIF(D19,"ARM")+COUNTIF(D19,"C")+COUNTIF(D19,"COM")+COUNTIF(D19,"AIDE")+COUNTIF(D19,"STE")+COUNTIF(D19,"PHA")+COUNTIF(D19,"D")+COUNTIF(D19,"HYG")+COUNTIF(D19,"PHAR")+COUNTIF(E19,"PLAN")+COUNTIF(E19,"P")+COUNTIF(E19,"PC")+COUNTIF(E19,"REC")+COUNTIF(E19,"ARM")+COUNTIF(E19,"C")+COUNTIF(E19,"COM")+COUNTIF(E19,"AIDE")+COUNTIF(E19,"STE")+COUNTIF(E19,"PHA")+COUNTIF(E19,"D")+COUNTIF(E19,"HYG")+COUNTIF(E19,"PHAR")+COUNTIF(F19,"PLAN")+COUNTIF(F19,"P")+COUNTIF(F19,"PC")+COUNTIF(F19,"REC")+COUNTIF(F19,"ARM")+COUNTIF(F19,"C")+COUNTIF(F19,"COM")+COUNTIF(F19,"AIDE")+COUNTIF(F19,"STE")+COUNTIF(F19,"PHA")+COUNTIF(F19,"D")+COUNTIF(F19,"HYG")+COUNTIF(F19,"PHAR")+COUNTIF(G19,"PLAN")+COUNTIF(G19,"P")+COUNTIF(G19,"PC")+COUNTIF(G19,"REC")+COUNTIF(G19,"ARM")+COUNTIF(G19,"C")+COUNTIF(G19,"COM")+COUNTIF(G19,"AIDE")+COUNTIF(G19,"STE")+COUNTIF(G19,"PHA")+COUNTIF(G19,"D")+COUNTIF(G19,"HYG")+COUNTIF(G19,"PHAR")+COUNTIF(H19,"PLAN")+COUNTIF(H19,"P")+COUNTIF(H19,"PC")+COUNTIF(H19,"REC")+COUNTIF(H19,"ARM")+COUNTIF(H19,"C")+COUNTIF(H19,"COM")+COUNTIF(H19,"AIDE")+COUNTIF(H19,"STE")+COUNTIF(H19,"PHA")+COUNTIF(H19,"D")+COUNTIF(H19,"HYG")+COUNTIF(H19,"PHAR")+COUNTIF(I19,"PLAN")+COUNTIF(I19,"P")+COUNTIF(I19,"PC")+COUNTIF(I19,"REC")+COUNTIF(I19,"ARM")+COUNTIF(I19,"C")+COUNTIF(I19,"COM")+COUNTIF(I19,"AIDE")+COUNTIF(I19,"STE")+COUNTIF(I19,"PHA")+COUNTIF(I19,"D")+COUNTIF(I19,"HYG")+COUNTIF(I19,"PHAR")+COUNTIF(J19,"PLAN")+COUNTIF(J19,"P")+COUNTIF(J19,"PC")+COUNTIF(J19,"REC")+COUNTIF(J19,"ARM")+COUNTIF(J19,"C")+COUNTIF(J19,"COM")+COUNTIF(J19,"AIDE")+COUNTIF(J19,"STE")+COUNTIF(J19,"PHA")+COUNTIF(J19,"D")+COUNTIF(J19,"HYG")+COUNTIF(J19,"PHAR")+COUNTIF(K19,"PLAN")+COUNTIF(K19,"P")+COUNTIF(K19,"PC")+COUNTIF(K19,"REC")+COUNTIF(K19,"ARM")+COUNTIF(K19,"C")+COUNTIF(K19,"COM")+COUNTIF(K19,"AIDE")+COUNTIF(K19,"STE")+COUNTIF(K19,"PHA")+COUNTIF(K19,"D")+COUNTIF(K19,"HYG")+COUNTIF(K19,"PHAR")+COUNTIF(L19,"PLAN")+COUNTIF(L19,"P")+COUNTIF(L19,"PC")+COUNTIF(L19,"REC")+COUNTIF(L19,"ARM")+COUNTIF(L19,"C")+COUNTIF(L19,"COM")+COUNTIF(L19,"AIDE")+COUNTIF(L19,"STE")+COUNTIF(L19,"PHA")+COUNTIF(L19,"D")+COUNTIF(L19,"HYG")+COUNTIF(L19,"PHAR")+COUNTIF(M19,"PLAN")+COUNTIF(M19,"P")+COUNTIF(M19,"PC")+COUNTIF(M19,"REC")+COUNTIF(M19,"ARM")+COUNTIF(M19,"C")+COUNTIF(M19,"COM")+COUNTIF(M19,"AIDE")+COUNTIF(M19,"STE")+COUNTIF(M19,"PHA")+COUNTIF(M19,"D")+COUNTIF(M19,"HYG")+COUNTIF(M19,"PHAR")+COUNTIF(N19,"PLAN")+COUNTIF(N19,"P")+COUNTIF(N19,"PC")+COUNTIF(N19,"REC")+COUNTIF(N19,"ARM")+COUNTIF(N19,"C")+COUNTIF(N19,"COM")+COUNTIF(N19,"AIDE")+COUNTIF(N19,"STE")+COUNTIF(N19,"PHA")+COUNTIF(N19,"D")+COUNTIF(N19,"HYG")+COUNTIF(N19,"PHAR")+COUNTIF(O19,"PLAN")+COUNTIF(O19,"P")+COUNTIF(O19,"PC")+COUNTIF(O19,"REC")+COUNTIF(O19,"ARM")+COUNTIF(O19,"C")+COUNTIF(O19,"COM")+COUNTIF(O19,"AIDE")+COUNTIF(O19,"STE")+COUNTIF(O19,"PHA")+COUNTIF(O19,"D")+COUNTIF(O19,"HYG")+COUNTIF(O19,"PHAR")+COUNTIF(P19,"PLAN")+COUNTIF(P19,"P")+COUNTIF(P19,"PC")+COUNTIF(P19,"REC")+COUNTIF(P19,"ARM")+COUNTIF(P19,"C")+COUNTIF(P19,"COM")+COUNTIF(P19,"AIDE")+COUNTIF(P19,"STE")+COUNTIF(P19,"PHA")+COUNTIF(P19,"D")+COUNTIF(P19,"HYG")+COUNTIF(P19,"PHAR")+COUNTIF(Q19,"PLAN")+COUNTIF(Q19,"P")+COUNTIF(Q19,"PC")+COUNTIF(Q19,"REC")+COUNTIF(Q19,"ARM")+COUNTIF(Q19,"C")+COUNTIF(Q19,"COM")+COUNTIF(Q19,"AIDE")+COUNTIF(Q19,"STE")+COUNTIF(Q19,"PHA")+COUNTIF(Q19,"D")+COUNTIF(Q19,"HYG")+COUNTIF(Q19,"PHAR")+COUNTIF(R19,"PLAN")+COUNTIF(R19,"P")+COUNTIF(R19,"PC")+COUNTIF(R19,"REC")+COUNTIF(R19,"ARM")+COUNTIF(R19,"C")+COUNTIF(R19,"COM")+COUNTIF(R19,"AIDE")+COUNTIF(R19,"STE")+COUNTIF(R19,"PHA")+COUNTIF(R19,"D")+COUNTIF(R19,"HYG")+COUNTIF(R19,"PHAR")+COUNTIF(S19,"PLAN")+COUNTIF(S19,"P")+COUNTIF(S19,"PC")+COUNTIF(S19,"REC")+COUNTIF(S19,"ARM")+COUNTIF(S19,"C")+COUNTIF(S19,"COM")+COUNTIF(S19,"AIDE")+COUNTIF(S19,"STE")+COUNTIF(S19,"PHA")+COUNTIF(S19,"D")+COUNTIF(S19,"HYG")+COUNTIF(S19,"PHAR")+COUNTIF(T19,"PLAN")+COUNTIF(T19,"P")+COUNTIF(T19,"PC")+COUNTIF(T19,"REC")+COUNTIF(T19,"ARM")+COUNTIF(T19,"C")+COUNTIF(T19,"COM")+COUNTIF(T19,"AIDE")+COUNTIF(T19,"STE")+COUNTIF(T19,"PHA")+COUNTIF(T19,"D")+COUNTIF(T19,"HYG")+COUNTIF(T19,"PHAR")+COUNTIF(U19,"PLAN")+COUNTIF(U19,"P")+COUNTIF(U19,"PC")+COUNTIF(U19,"REC")+COUNTIF(U19,"ARM")+COUNTIF(U19,"C")+COUNTIF(U19,"COM")+COUNTIF(U19,"AIDE")+COUNTIF(U19,"STE")+COUNTIF(U19,"PHA")+COUNTIF(U19,"D")+COUNTIF(U19,"HYG")+COUNTIF(U19,"PHAR")+COUNTIF(V19,"PLAN")+COUNTIF(V19,"P")+COUNTIF(V19,"PC")+COUNTIF(V19,"REC")+COUNTIF(V19,"ARM")+COUNTIF(V19,"C")+COUNTIF(V19,"COM")+COUNTIF(V19,"AIDE")+COUNTIF(V19,"STE")+COUNTIF(V19,"PHA")+COUNTIF(V19,"D")+COUNTIF(V19,"HYG")+COUNTIF(V19,"PHAR")+COUNTIF(W19,"PLAN")+COUNTIF(W19,"P")+COUNTIF(W19,"PC")+COUNTIF(W19,"REC")+COUNTIF(W19,"ARM")+COUNTIF(W19,"C")+COUNTIF(W19,"COM")+COUNTIF(W19,"AIDE")+COUNTIF(W19,"STE")+COUNTIF(W19,"PHA")+COUNTIF(W19,"D")+COUNTIF(W19,"HYG")+COUNTIF(W19,"PHAR")+COUNTIF(X19,"PLAN")+COUNTIF(X19,"P")+COUNTIF(X19,"PC")+COUNTIF(X19,"REC")+COUNTIF(X19,"ARM")+COUNTIF(X19,"C")+COUNTIF(X19,"COM")+COUNTIF(X19,"AIDE")+COUNTIF(X19,"STE")+COUNTIF(X19,"PHA")+COUNTIF(X19,"D")+COUNTIF(X19,"HYG")+COUNTIF(X19,"PHAR")+COUNTIF(Y19,"PLAN")+COUNTIF(Y19,"P")+COUNTIF(Y19,"PC")+COUNTIF(Y19,"REC")+COUNTIF(Y19,"ARM")+COUNTIF(Y19,"C")+COUNTIF(Y19,"COM")+COUNTIF(Y19,"AIDE")+COUNTIF(Y19,"STE")+COUNTIF(Y19,"PHA")+COUNTIF(Y19,"D")+COUNTIF(Y19,"HYG")+COUNTIF(Y19,"PHAR")+COUNTIF(Z19,"PLAN")+COUNTIF(Z19,"P")+COUNTIF(Z19,"PC")+COUNTIF(Z19,"REC")+COUNTIF(Z19,"ARM")+COUNTIF(Z19,"C")+COUNTIF(Z19,"COM")+COUNTIF(Z19,"AIDE")+COUNTIF(Z19,"STE")+COUNTIF(Z19,"PHA")+COUNTIF(Z19,"D")+COUNTIF(Z19,"HYG")+COUNTIF(Z19,"PHAR")+COUNTIF(AA19,"PLAN")+COUNTIF(AA19,"P")+COUNTIF(AA19,"PC")+COUNTIF(AA19,"REC")+COUNTIF(AA19,"ARM")+COUNTIF(AA19,"C")+COUNTIF(AA19,"COM")+COUNTIF(AA19,"AIDE")+COUNTIF(AA19,"STE")+COUNTIF(AA19,"PHA")+COUNTIF(AA19,"D")+COUNTIF(AA19,"HYG")+COUNTIF(AA19,"PHAR")+COUNTIF(AB19,"PLAN")+COUNTIF(AB19,"P")+COUNTIF(AB19,"PC")+COUNTIF(AB19,"REC")+COUNTIF(AB19,"ARM")+COUNTIF(AB19,"C")+COUNTIF(AB19,"COM")+COUNTIF(AB19,"AIDE")+COUNTIF(AB19,"STE")+COUNTIF(AB19,"PHA")+COUNTIF(AB19,"D")+COUNTIF(AB19,"HYG")+COUNTIF(AB19,"PHAR")+COUNTIF(AC19,"PLAN")+COUNTIF(AC19,"P")+COUNTIF(AC19,"PC")+COUNTIF(AC19,"REC")+COUNTIF(AC19,"ARM")+COUNTIF(AC19,"C")+COUNTIF(AC19,"COM")+COUNTIF(AC19,"AIDE")+COUNTIF(AC19,"STE")+COUNTIF(AC19,"PHA")+COUNTIF(AC19,"D")+COUNTIF(AC19,"HYG")+COUNTIF(AC19,"PHAR")+COUNTIF(AD19,"PLAN")+COUNTIF(AD19,"P")+COUNTIF(AD19,"PC")+COUNTIF(AD19,"REC")+COUNTIF(AD19,"ARM")+COUNTIF(AD19,"C")+COUNTIF(AD19,"COM")+COUNTIF(AD19,"AIDE")+COUNTIF(AD19,"STE")+COUNTIF(AD19,"PHA")+COUNTIF(AD19,"D")+COUNTIF(AD19,"HYG")+COUNTIF(AD19,"PHAR")</f>
      </c>
    </row>
    <row r="20" spans="1:34">
      <c r="A20" s="11" t="s">
        <v>83</v>
      </c>
      <c r="B20" s="5"/>
      <c r="C20" s="5"/>
      <c r="D20" s="8" t="s">
        <v>37</v>
      </c>
      <c r="E20" s="8" t="s">
        <v>37</v>
      </c>
      <c r="F20" s="8" t="s">
        <v>37</v>
      </c>
      <c r="G20" s="8" t="s">
        <v>37</v>
      </c>
      <c r="H20" s="8" t="s">
        <v>37</v>
      </c>
      <c r="I20" s="5"/>
      <c r="J20" s="5"/>
      <c r="K20" s="8" t="s">
        <v>46</v>
      </c>
      <c r="L20" s="8" t="s">
        <v>45</v>
      </c>
      <c r="M20" s="8" t="s">
        <v>47</v>
      </c>
      <c r="N20" s="8" t="s">
        <v>40</v>
      </c>
      <c r="O20" s="8" t="s">
        <v>57</v>
      </c>
      <c r="P20" s="5"/>
      <c r="Q20" s="5"/>
      <c r="R20" s="8" t="s">
        <v>39</v>
      </c>
      <c r="S20" s="8" t="s">
        <v>46</v>
      </c>
      <c r="T20" s="8" t="s">
        <v>36</v>
      </c>
      <c r="U20" s="8" t="s">
        <v>62</v>
      </c>
      <c r="V20" s="8" t="s">
        <v>40</v>
      </c>
      <c r="W20" s="5"/>
      <c r="X20" s="5"/>
      <c r="Y20" s="8" t="s">
        <v>36</v>
      </c>
      <c r="Z20" s="8" t="s">
        <v>57</v>
      </c>
      <c r="AA20" s="8" t="s">
        <v>50</v>
      </c>
      <c r="AB20" s="8" t="s">
        <v>40</v>
      </c>
      <c r="AC20" s="8" t="s">
        <v>50</v>
      </c>
      <c r="AD20" s="5"/>
      <c r="AE20" s="15">
        <f>COUNTIF(C20,"V6O")+COUNTIF(C20,"V4O")+COUNTIF(D20,"V6O")+COUNTIF(D20,"V4O")+COUNTIF(E20,"V6O")+COUNTIF(E20,"V4O")+COUNTIF(F20,"V6O")+COUNTIF(F20,"V4O")+COUNTIF(G20,"V6O")+COUNTIF(G20,"V4O")+COUNTIF(H20,"V6O")+COUNTIF(H20,"V4O")+COUNTIF(I20,"V6O")+COUNTIF(I20,"V4O")+COUNTIF(J20,"V6O")+COUNTIF(J20,"V4O")+COUNTIF(K20,"V6O")+COUNTIF(K20,"V4O")+COUNTIF(L20,"V6O")+COUNTIF(L20,"V4O")+COUNTIF(M20,"V6O")+COUNTIF(M20,"V4O")+COUNTIF(N20,"V6O")+COUNTIF(N20,"V4O")+COUNTIF(O20,"V6O")+COUNTIF(O20,"V4O")+COUNTIF(P20,"V6O")+COUNTIF(P20,"V4O")+COUNTIF(Q20,"V6O")+COUNTIF(Q20,"V4O")+COUNTIF(R20,"V6O")+COUNTIF(R20,"V4O")+COUNTIF(S20,"V6O")+COUNTIF(S20,"V4O")+COUNTIF(T20,"V6O")+COUNTIF(T20,"V4O")+COUNTIF(U20,"V6O")+COUNTIF(U20,"V4O")+COUNTIF(V20,"V6O")+COUNTIF(V20,"V4O")+COUNTIF(W20,"V6O")+COUNTIF(W20,"V4O")+COUNTIF(X20,"V6O")+COUNTIF(X20,"V4O")+COUNTIF(Y20,"V6O")+COUNTIF(Y20,"V4O")+COUNTIF(Z20,"V6O")+COUNTIF(Z20,"V4O")+COUNTIF(AA20,"V6O")+COUNTIF(AA20,"V4O")+COUNTIF(AB20,"V6O")+COUNTIF(AB20,"V4O")+COUNTIF(AC20,"V6O")+COUNTIF(AC20,"V4O")+COUNTIF(AD20,"V6O")+COUNTIF(AD20,"V4O")</f>
      </c>
      <c r="AF20" s="8">
        <f>COUNTIF(C20,"VA")+COUNTIF(C20,"DA")+COUNTIF(D20,"VA")+COUNTIF(D20,"DA")+COUNTIF(E20,"VA")+COUNTIF(E20,"DA")+COUNTIF(F20,"VA")+COUNTIF(F20,"DA")+COUNTIF(G20,"VA")+COUNTIF(G20,"DA")+COUNTIF(H20,"VA")+COUNTIF(H20,"DA")+COUNTIF(I20,"VA")+COUNTIF(I20,"DA")+COUNTIF(J20,"VA")+COUNTIF(J20,"DA")+COUNTIF(K20,"VA")+COUNTIF(K20,"DA")+COUNTIF(L20,"VA")+COUNTIF(L20,"DA")+COUNTIF(M20,"VA")+COUNTIF(M20,"DA")+COUNTIF(N20,"VA")+COUNTIF(N20,"DA")+COUNTIF(O20,"VA")+COUNTIF(O20,"DA")+COUNTIF(P20,"VA")+COUNTIF(P20,"DA")+COUNTIF(Q20,"VA")+COUNTIF(Q20,"DA")+COUNTIF(R20,"VA")+COUNTIF(R20,"DA")+COUNTIF(S20,"VA")+COUNTIF(S20,"DA")+COUNTIF(T20,"VA")+COUNTIF(T20,"DA")+COUNTIF(U20,"VA")+COUNTIF(U20,"DA")+COUNTIF(V20,"VA")+COUNTIF(V20,"DA")+COUNTIF(W20,"VA")+COUNTIF(W20,"DA")+COUNTIF(X20,"VA")+COUNTIF(X20,"DA")+COUNTIF(Y20,"VA")+COUNTIF(Y20,"DA")+COUNTIF(Z20,"VA")+COUNTIF(Z20,"DA")+COUNTIF(AA20,"VA")+COUNTIF(AA20,"DA")+COUNTIF(AB20,"VA")+COUNTIF(AB20,"DA")+COUNTIF(AC20,"VA")+COUNTIF(AC20,"DA")+COUNTIF(AD20,"VA")+COUNTIF(AD20,"DA")</f>
      </c>
      <c r="AG20" s="8">
        <f>COUNTIF(C20,"A2")+COUNTIF(C20,"V9S8")+COUNTIF(C20,"V9S9")+COUNTIF(C20,"V9S10")+COUNTIF(C20,"V9A")+COUNTIF(C20,"VA")+COUNTIF(C20,"V9S4")+COUNTIF(D20,"A2")+COUNTIF(D20,"V9S8")+COUNTIF(D20,"V9S9")+COUNTIF(D20,"V9S10")+COUNTIF(D20,"V9A")+COUNTIF(D20,"VA")+COUNTIF(D20,"V9S4")+COUNTIF(E20,"A2")+COUNTIF(E20,"V9S8")+COUNTIF(E20,"V9S9")+COUNTIF(E20,"V9S10")+COUNTIF(E20,"V9A")+COUNTIF(E20,"VA")+COUNTIF(E20,"V9S4")+COUNTIF(F20,"A2")+COUNTIF(F20,"V9S8")+COUNTIF(F20,"V9S9")+COUNTIF(F20,"V9S10")+COUNTIF(F20,"V9A")+COUNTIF(F20,"VA")+COUNTIF(F20,"V9S4")+COUNTIF(G20,"A2")+COUNTIF(G20,"V9S8")+COUNTIF(G20,"V9S9")+COUNTIF(G20,"V9S10")+COUNTIF(G20,"V9A")+COUNTIF(G20,"VA")+COUNTIF(G20,"V9S4")+COUNTIF(H20,"A2")+COUNTIF(H20,"V9S8")+COUNTIF(H20,"V9S9")+COUNTIF(H20,"V9S10")+COUNTIF(H20,"V9A")+COUNTIF(H20,"VA")+COUNTIF(H20,"V9S4")+COUNTIF(I20,"A2")+COUNTIF(I20,"V9S8")+COUNTIF(I20,"V9S9")+COUNTIF(I20,"V9S10")+COUNTIF(I20,"V9A")+COUNTIF(I20,"VA")+COUNTIF(I20,"V9S4")+COUNTIF(J20,"A2")+COUNTIF(J20,"V9S8")+COUNTIF(J20,"V9S9")+COUNTIF(J20,"V9S10")+COUNTIF(J20,"V9A")+COUNTIF(J20,"VA")+COUNTIF(J20,"V9S4")+COUNTIF(K20,"A2")+COUNTIF(K20,"V9S8")+COUNTIF(K20,"V9S9")+COUNTIF(K20,"V9S10")+COUNTIF(K20,"V9A")+COUNTIF(K20,"VA")+COUNTIF(K20,"V9S4")+COUNTIF(L20,"A2")+COUNTIF(L20,"V9S8")+COUNTIF(L20,"V9S9")+COUNTIF(L20,"V9S10")+COUNTIF(L20,"V9A")+COUNTIF(L20,"VA")+COUNTIF(L20,"V9S4")+COUNTIF(M20,"A2")+COUNTIF(M20,"V9S8")+COUNTIF(M20,"V9S9")+COUNTIF(M20,"V9S10")+COUNTIF(M20,"V9A")+COUNTIF(M20,"VA")+COUNTIF(M20,"V9S4")+COUNTIF(N20,"A2")+COUNTIF(N20,"V9S8")+COUNTIF(N20,"V9S9")+COUNTIF(N20,"V9S10")+COUNTIF(N20,"V9A")+COUNTIF(N20,"VA")+COUNTIF(N20,"V9S4")+COUNTIF(O20,"A2")+COUNTIF(O20,"V9S8")+COUNTIF(O20,"V9S9")+COUNTIF(O20,"V9S10")+COUNTIF(O20,"V9A")+COUNTIF(O20,"VA")+COUNTIF(O20,"V9S4")+COUNTIF(P20,"A2")+COUNTIF(P20,"V9S8")+COUNTIF(P20,"V9S9")+COUNTIF(P20,"V9S10")+COUNTIF(P20,"V9A")+COUNTIF(P20,"VA")+COUNTIF(P20,"V9S4")+COUNTIF(Q20,"A2")+COUNTIF(Q20,"V9S8")+COUNTIF(Q20,"V9S9")+COUNTIF(Q20,"V9S10")+COUNTIF(Q20,"V9A")+COUNTIF(Q20,"VA")+COUNTIF(Q20,"V9S4")+COUNTIF(R20,"A2")+COUNTIF(R20,"V9S8")+COUNTIF(R20,"V9S9")+COUNTIF(R20,"V9S10")+COUNTIF(R20,"V9A")+COUNTIF(R20,"VA")+COUNTIF(R20,"V9S4")+COUNTIF(S20,"A2")+COUNTIF(S20,"V9S8")+COUNTIF(S20,"V9S9")+COUNTIF(S20,"V9S10")+COUNTIF(S20,"V9A")+COUNTIF(S20,"VA")+COUNTIF(S20,"V9S4")+COUNTIF(T20,"A2")+COUNTIF(T20,"V9S8")+COUNTIF(T20,"V9S9")+COUNTIF(T20,"V9S10")+COUNTIF(T20,"V9A")+COUNTIF(T20,"VA")+COUNTIF(T20,"V9S4")+COUNTIF(U20,"A2")+COUNTIF(U20,"V9S8")+COUNTIF(U20,"V9S9")+COUNTIF(U20,"V9S10")+COUNTIF(U20,"V9A")+COUNTIF(U20,"VA")+COUNTIF(U20,"V9S4")+COUNTIF(V20,"A2")+COUNTIF(V20,"V9S8")+COUNTIF(V20,"V9S9")+COUNTIF(V20,"V9S10")+COUNTIF(V20,"V9A")+COUNTIF(V20,"VA")+COUNTIF(V20,"V9S4")+COUNTIF(W20,"A2")+COUNTIF(W20,"V9S8")+COUNTIF(W20,"V9S9")+COUNTIF(W20,"V9S10")+COUNTIF(W20,"V9A")+COUNTIF(W20,"VA")+COUNTIF(W20,"V9S4")+COUNTIF(X20,"A2")+COUNTIF(X20,"V9S8")+COUNTIF(X20,"V9S9")+COUNTIF(X20,"V9S10")+COUNTIF(X20,"V9A")+COUNTIF(X20,"VA")+COUNTIF(X20,"V9S4")+COUNTIF(Y20,"A2")+COUNTIF(Y20,"V9S8")+COUNTIF(Y20,"V9S9")+COUNTIF(Y20,"V9S10")+COUNTIF(Y20,"V9A")+COUNTIF(Y20,"VA")+COUNTIF(Y20,"V9S4")+COUNTIF(Z20,"A2")+COUNTIF(Z20,"V9S8")+COUNTIF(Z20,"V9S9")+COUNTIF(Z20,"V9S10")+COUNTIF(Z20,"V9A")+COUNTIF(Z20,"VA")+COUNTIF(Z20,"V9S4")+COUNTIF(AA20,"A2")+COUNTIF(AA20,"V9S8")+COUNTIF(AA20,"V9S9")+COUNTIF(AA20,"V9S10")+COUNTIF(AA20,"V9A")+COUNTIF(AA20,"VA")+COUNTIF(AA20,"V9S4")+COUNTIF(AB20,"A2")+COUNTIF(AB20,"V9S8")+COUNTIF(AB20,"V9S9")+COUNTIF(AB20,"V9S10")+COUNTIF(AB20,"V9A")+COUNTIF(AB20,"VA")+COUNTIF(AB20,"V9S4")+COUNTIF(AC20,"A2")+COUNTIF(AC20,"V9S8")+COUNTIF(AC20,"V9S9")+COUNTIF(AC20,"V9S10")+COUNTIF(AC20,"V9A")+COUNTIF(AC20,"VA")+COUNTIF(AC20,"V9S4")+COUNTIF(AD20,"A2")+COUNTIF(AD20,"V9S8")+COUNTIF(AD20,"V9S9")+COUNTIF(AD20,"V9S10")+COUNTIF(AD20,"V9A")+COUNTIF(AD20,"VA")+COUNTIF(AD20,"V9S4")</f>
      </c>
      <c r="AH20" s="8">
        <f>COUNTIF(C20,"PLAN")+COUNTIF(C20,"P")+COUNTIF(C20,"PC")+COUNTIF(C20,"REC")+COUNTIF(C20,"ARM")+COUNTIF(C20,"C")+COUNTIF(C20,"COM")+COUNTIF(C20,"AIDE")+COUNTIF(C20,"STE")+COUNTIF(C20,"PHA")+COUNTIF(C20,"D")+COUNTIF(C20,"HYG")+COUNTIF(C20,"PHAR")+COUNTIF(D20,"PLAN")+COUNTIF(D20,"P")+COUNTIF(D20,"PC")+COUNTIF(D20,"REC")+COUNTIF(D20,"ARM")+COUNTIF(D20,"C")+COUNTIF(D20,"COM")+COUNTIF(D20,"AIDE")+COUNTIF(D20,"STE")+COUNTIF(D20,"PHA")+COUNTIF(D20,"D")+COUNTIF(D20,"HYG")+COUNTIF(D20,"PHAR")+COUNTIF(E20,"PLAN")+COUNTIF(E20,"P")+COUNTIF(E20,"PC")+COUNTIF(E20,"REC")+COUNTIF(E20,"ARM")+COUNTIF(E20,"C")+COUNTIF(E20,"COM")+COUNTIF(E20,"AIDE")+COUNTIF(E20,"STE")+COUNTIF(E20,"PHA")+COUNTIF(E20,"D")+COUNTIF(E20,"HYG")+COUNTIF(E20,"PHAR")+COUNTIF(F20,"PLAN")+COUNTIF(F20,"P")+COUNTIF(F20,"PC")+COUNTIF(F20,"REC")+COUNTIF(F20,"ARM")+COUNTIF(F20,"C")+COUNTIF(F20,"COM")+COUNTIF(F20,"AIDE")+COUNTIF(F20,"STE")+COUNTIF(F20,"PHA")+COUNTIF(F20,"D")+COUNTIF(F20,"HYG")+COUNTIF(F20,"PHAR")+COUNTIF(G20,"PLAN")+COUNTIF(G20,"P")+COUNTIF(G20,"PC")+COUNTIF(G20,"REC")+COUNTIF(G20,"ARM")+COUNTIF(G20,"C")+COUNTIF(G20,"COM")+COUNTIF(G20,"AIDE")+COUNTIF(G20,"STE")+COUNTIF(G20,"PHA")+COUNTIF(G20,"D")+COUNTIF(G20,"HYG")+COUNTIF(G20,"PHAR")+COUNTIF(H20,"PLAN")+COUNTIF(H20,"P")+COUNTIF(H20,"PC")+COUNTIF(H20,"REC")+COUNTIF(H20,"ARM")+COUNTIF(H20,"C")+COUNTIF(H20,"COM")+COUNTIF(H20,"AIDE")+COUNTIF(H20,"STE")+COUNTIF(H20,"PHA")+COUNTIF(H20,"D")+COUNTIF(H20,"HYG")+COUNTIF(H20,"PHAR")+COUNTIF(I20,"PLAN")+COUNTIF(I20,"P")+COUNTIF(I20,"PC")+COUNTIF(I20,"REC")+COUNTIF(I20,"ARM")+COUNTIF(I20,"C")+COUNTIF(I20,"COM")+COUNTIF(I20,"AIDE")+COUNTIF(I20,"STE")+COUNTIF(I20,"PHA")+COUNTIF(I20,"D")+COUNTIF(I20,"HYG")+COUNTIF(I20,"PHAR")+COUNTIF(J20,"PLAN")+COUNTIF(J20,"P")+COUNTIF(J20,"PC")+COUNTIF(J20,"REC")+COUNTIF(J20,"ARM")+COUNTIF(J20,"C")+COUNTIF(J20,"COM")+COUNTIF(J20,"AIDE")+COUNTIF(J20,"STE")+COUNTIF(J20,"PHA")+COUNTIF(J20,"D")+COUNTIF(J20,"HYG")+COUNTIF(J20,"PHAR")+COUNTIF(K20,"PLAN")+COUNTIF(K20,"P")+COUNTIF(K20,"PC")+COUNTIF(K20,"REC")+COUNTIF(K20,"ARM")+COUNTIF(K20,"C")+COUNTIF(K20,"COM")+COUNTIF(K20,"AIDE")+COUNTIF(K20,"STE")+COUNTIF(K20,"PHA")+COUNTIF(K20,"D")+COUNTIF(K20,"HYG")+COUNTIF(K20,"PHAR")+COUNTIF(L20,"PLAN")+COUNTIF(L20,"P")+COUNTIF(L20,"PC")+COUNTIF(L20,"REC")+COUNTIF(L20,"ARM")+COUNTIF(L20,"C")+COUNTIF(L20,"COM")+COUNTIF(L20,"AIDE")+COUNTIF(L20,"STE")+COUNTIF(L20,"PHA")+COUNTIF(L20,"D")+COUNTIF(L20,"HYG")+COUNTIF(L20,"PHAR")+COUNTIF(M20,"PLAN")+COUNTIF(M20,"P")+COUNTIF(M20,"PC")+COUNTIF(M20,"REC")+COUNTIF(M20,"ARM")+COUNTIF(M20,"C")+COUNTIF(M20,"COM")+COUNTIF(M20,"AIDE")+COUNTIF(M20,"STE")+COUNTIF(M20,"PHA")+COUNTIF(M20,"D")+COUNTIF(M20,"HYG")+COUNTIF(M20,"PHAR")+COUNTIF(N20,"PLAN")+COUNTIF(N20,"P")+COUNTIF(N20,"PC")+COUNTIF(N20,"REC")+COUNTIF(N20,"ARM")+COUNTIF(N20,"C")+COUNTIF(N20,"COM")+COUNTIF(N20,"AIDE")+COUNTIF(N20,"STE")+COUNTIF(N20,"PHA")+COUNTIF(N20,"D")+COUNTIF(N20,"HYG")+COUNTIF(N20,"PHAR")+COUNTIF(O20,"PLAN")+COUNTIF(O20,"P")+COUNTIF(O20,"PC")+COUNTIF(O20,"REC")+COUNTIF(O20,"ARM")+COUNTIF(O20,"C")+COUNTIF(O20,"COM")+COUNTIF(O20,"AIDE")+COUNTIF(O20,"STE")+COUNTIF(O20,"PHA")+COUNTIF(O20,"D")+COUNTIF(O20,"HYG")+COUNTIF(O20,"PHAR")+COUNTIF(P20,"PLAN")+COUNTIF(P20,"P")+COUNTIF(P20,"PC")+COUNTIF(P20,"REC")+COUNTIF(P20,"ARM")+COUNTIF(P20,"C")+COUNTIF(P20,"COM")+COUNTIF(P20,"AIDE")+COUNTIF(P20,"STE")+COUNTIF(P20,"PHA")+COUNTIF(P20,"D")+COUNTIF(P20,"HYG")+COUNTIF(P20,"PHAR")+COUNTIF(Q20,"PLAN")+COUNTIF(Q20,"P")+COUNTIF(Q20,"PC")+COUNTIF(Q20,"REC")+COUNTIF(Q20,"ARM")+COUNTIF(Q20,"C")+COUNTIF(Q20,"COM")+COUNTIF(Q20,"AIDE")+COUNTIF(Q20,"STE")+COUNTIF(Q20,"PHA")+COUNTIF(Q20,"D")+COUNTIF(Q20,"HYG")+COUNTIF(Q20,"PHAR")+COUNTIF(R20,"PLAN")+COUNTIF(R20,"P")+COUNTIF(R20,"PC")+COUNTIF(R20,"REC")+COUNTIF(R20,"ARM")+COUNTIF(R20,"C")+COUNTIF(R20,"COM")+COUNTIF(R20,"AIDE")+COUNTIF(R20,"STE")+COUNTIF(R20,"PHA")+COUNTIF(R20,"D")+COUNTIF(R20,"HYG")+COUNTIF(R20,"PHAR")+COUNTIF(S20,"PLAN")+COUNTIF(S20,"P")+COUNTIF(S20,"PC")+COUNTIF(S20,"REC")+COUNTIF(S20,"ARM")+COUNTIF(S20,"C")+COUNTIF(S20,"COM")+COUNTIF(S20,"AIDE")+COUNTIF(S20,"STE")+COUNTIF(S20,"PHA")+COUNTIF(S20,"D")+COUNTIF(S20,"HYG")+COUNTIF(S20,"PHAR")+COUNTIF(T20,"PLAN")+COUNTIF(T20,"P")+COUNTIF(T20,"PC")+COUNTIF(T20,"REC")+COUNTIF(T20,"ARM")+COUNTIF(T20,"C")+COUNTIF(T20,"COM")+COUNTIF(T20,"AIDE")+COUNTIF(T20,"STE")+COUNTIF(T20,"PHA")+COUNTIF(T20,"D")+COUNTIF(T20,"HYG")+COUNTIF(T20,"PHAR")+COUNTIF(U20,"PLAN")+COUNTIF(U20,"P")+COUNTIF(U20,"PC")+COUNTIF(U20,"REC")+COUNTIF(U20,"ARM")+COUNTIF(U20,"C")+COUNTIF(U20,"COM")+COUNTIF(U20,"AIDE")+COUNTIF(U20,"STE")+COUNTIF(U20,"PHA")+COUNTIF(U20,"D")+COUNTIF(U20,"HYG")+COUNTIF(U20,"PHAR")+COUNTIF(V20,"PLAN")+COUNTIF(V20,"P")+COUNTIF(V20,"PC")+COUNTIF(V20,"REC")+COUNTIF(V20,"ARM")+COUNTIF(V20,"C")+COUNTIF(V20,"COM")+COUNTIF(V20,"AIDE")+COUNTIF(V20,"STE")+COUNTIF(V20,"PHA")+COUNTIF(V20,"D")+COUNTIF(V20,"HYG")+COUNTIF(V20,"PHAR")+COUNTIF(W20,"PLAN")+COUNTIF(W20,"P")+COUNTIF(W20,"PC")+COUNTIF(W20,"REC")+COUNTIF(W20,"ARM")+COUNTIF(W20,"C")+COUNTIF(W20,"COM")+COUNTIF(W20,"AIDE")+COUNTIF(W20,"STE")+COUNTIF(W20,"PHA")+COUNTIF(W20,"D")+COUNTIF(W20,"HYG")+COUNTIF(W20,"PHAR")+COUNTIF(X20,"PLAN")+COUNTIF(X20,"P")+COUNTIF(X20,"PC")+COUNTIF(X20,"REC")+COUNTIF(X20,"ARM")+COUNTIF(X20,"C")+COUNTIF(X20,"COM")+COUNTIF(X20,"AIDE")+COUNTIF(X20,"STE")+COUNTIF(X20,"PHA")+COUNTIF(X20,"D")+COUNTIF(X20,"HYG")+COUNTIF(X20,"PHAR")+COUNTIF(Y20,"PLAN")+COUNTIF(Y20,"P")+COUNTIF(Y20,"PC")+COUNTIF(Y20,"REC")+COUNTIF(Y20,"ARM")+COUNTIF(Y20,"C")+COUNTIF(Y20,"COM")+COUNTIF(Y20,"AIDE")+COUNTIF(Y20,"STE")+COUNTIF(Y20,"PHA")+COUNTIF(Y20,"D")+COUNTIF(Y20,"HYG")+COUNTIF(Y20,"PHAR")+COUNTIF(Z20,"PLAN")+COUNTIF(Z20,"P")+COUNTIF(Z20,"PC")+COUNTIF(Z20,"REC")+COUNTIF(Z20,"ARM")+COUNTIF(Z20,"C")+COUNTIF(Z20,"COM")+COUNTIF(Z20,"AIDE")+COUNTIF(Z20,"STE")+COUNTIF(Z20,"PHA")+COUNTIF(Z20,"D")+COUNTIF(Z20,"HYG")+COUNTIF(Z20,"PHAR")+COUNTIF(AA20,"PLAN")+COUNTIF(AA20,"P")+COUNTIF(AA20,"PC")+COUNTIF(AA20,"REC")+COUNTIF(AA20,"ARM")+COUNTIF(AA20,"C")+COUNTIF(AA20,"COM")+COUNTIF(AA20,"AIDE")+COUNTIF(AA20,"STE")+COUNTIF(AA20,"PHA")+COUNTIF(AA20,"D")+COUNTIF(AA20,"HYG")+COUNTIF(AA20,"PHAR")+COUNTIF(AB20,"PLAN")+COUNTIF(AB20,"P")+COUNTIF(AB20,"PC")+COUNTIF(AB20,"REC")+COUNTIF(AB20,"ARM")+COUNTIF(AB20,"C")+COUNTIF(AB20,"COM")+COUNTIF(AB20,"AIDE")+COUNTIF(AB20,"STE")+COUNTIF(AB20,"PHA")+COUNTIF(AB20,"D")+COUNTIF(AB20,"HYG")+COUNTIF(AB20,"PHAR")+COUNTIF(AC20,"PLAN")+COUNTIF(AC20,"P")+COUNTIF(AC20,"PC")+COUNTIF(AC20,"REC")+COUNTIF(AC20,"ARM")+COUNTIF(AC20,"C")+COUNTIF(AC20,"COM")+COUNTIF(AC20,"AIDE")+COUNTIF(AC20,"STE")+COUNTIF(AC20,"PHA")+COUNTIF(AC20,"D")+COUNTIF(AC20,"HYG")+COUNTIF(AC20,"PHAR")+COUNTIF(AD20,"PLAN")+COUNTIF(AD20,"P")+COUNTIF(AD20,"PC")+COUNTIF(AD20,"REC")+COUNTIF(AD20,"ARM")+COUNTIF(AD20,"C")+COUNTIF(AD20,"COM")+COUNTIF(AD20,"AIDE")+COUNTIF(AD20,"STE")+COUNTIF(AD20,"PHA")+COUNTIF(AD20,"D")+COUNTIF(AD20,"HYG")+COUNTIF(AD20,"PHAR")</f>
      </c>
    </row>
    <row r="21" spans="1:34">
      <c r="A21" s="11" t="s">
        <v>84</v>
      </c>
      <c r="B21" s="5" t="s">
        <v>73</v>
      </c>
      <c r="C21" s="5" t="s">
        <v>73</v>
      </c>
      <c r="D21" s="8" t="s">
        <v>47</v>
      </c>
      <c r="E21" s="8" t="s">
        <v>52</v>
      </c>
      <c r="F21" s="8" t="s">
        <v>56</v>
      </c>
      <c r="G21" s="8" t="s">
        <v>46</v>
      </c>
      <c r="H21" s="8" t="s">
        <v>51</v>
      </c>
      <c r="I21" s="5"/>
      <c r="J21" s="5"/>
      <c r="K21" s="8" t="s">
        <v>37</v>
      </c>
      <c r="L21" s="8" t="s">
        <v>37</v>
      </c>
      <c r="M21" s="8" t="s">
        <v>38</v>
      </c>
      <c r="N21" s="8" t="s">
        <v>38</v>
      </c>
      <c r="O21" s="8" t="s">
        <v>38</v>
      </c>
      <c r="P21" s="5"/>
      <c r="Q21" s="5"/>
      <c r="R21" s="8" t="s">
        <v>57</v>
      </c>
      <c r="S21" s="8" t="s">
        <v>44</v>
      </c>
      <c r="T21" s="8" t="s">
        <v>50</v>
      </c>
      <c r="U21" s="8" t="s">
        <v>40</v>
      </c>
      <c r="V21" s="8" t="s">
        <v>59</v>
      </c>
      <c r="W21" s="5"/>
      <c r="X21" s="5"/>
      <c r="Y21" s="8" t="s">
        <v>42</v>
      </c>
      <c r="Z21" s="8" t="s">
        <v>42</v>
      </c>
      <c r="AA21" s="8" t="s">
        <v>37</v>
      </c>
      <c r="AB21" s="8" t="s">
        <v>44</v>
      </c>
      <c r="AC21" s="8" t="s">
        <v>45</v>
      </c>
      <c r="AD21" s="5"/>
      <c r="AE21" s="15">
        <f>COUNTIF(C21,"V6O")+COUNTIF(C21,"V4O")+COUNTIF(D21,"V6O")+COUNTIF(D21,"V4O")+COUNTIF(E21,"V6O")+COUNTIF(E21,"V4O")+COUNTIF(F21,"V6O")+COUNTIF(F21,"V4O")+COUNTIF(G21,"V6O")+COUNTIF(G21,"V4O")+COUNTIF(H21,"V6O")+COUNTIF(H21,"V4O")+COUNTIF(I21,"V6O")+COUNTIF(I21,"V4O")+COUNTIF(J21,"V6O")+COUNTIF(J21,"V4O")+COUNTIF(K21,"V6O")+COUNTIF(K21,"V4O")+COUNTIF(L21,"V6O")+COUNTIF(L21,"V4O")+COUNTIF(M21,"V6O")+COUNTIF(M21,"V4O")+COUNTIF(N21,"V6O")+COUNTIF(N21,"V4O")+COUNTIF(O21,"V6O")+COUNTIF(O21,"V4O")+COUNTIF(P21,"V6O")+COUNTIF(P21,"V4O")+COUNTIF(Q21,"V6O")+COUNTIF(Q21,"V4O")+COUNTIF(R21,"V6O")+COUNTIF(R21,"V4O")+COUNTIF(S21,"V6O")+COUNTIF(S21,"V4O")+COUNTIF(T21,"V6O")+COUNTIF(T21,"V4O")+COUNTIF(U21,"V6O")+COUNTIF(U21,"V4O")+COUNTIF(V21,"V6O")+COUNTIF(V21,"V4O")+COUNTIF(W21,"V6O")+COUNTIF(W21,"V4O")+COUNTIF(X21,"V6O")+COUNTIF(X21,"V4O")+COUNTIF(Y21,"V6O")+COUNTIF(Y21,"V4O")+COUNTIF(Z21,"V6O")+COUNTIF(Z21,"V4O")+COUNTIF(AA21,"V6O")+COUNTIF(AA21,"V4O")+COUNTIF(AB21,"V6O")+COUNTIF(AB21,"V4O")+COUNTIF(AC21,"V6O")+COUNTIF(AC21,"V4O")+COUNTIF(AD21,"V6O")+COUNTIF(AD21,"V4O")</f>
      </c>
      <c r="AF21" s="8">
        <f>COUNTIF(C21,"VA")+COUNTIF(C21,"DA")+COUNTIF(D21,"VA")+COUNTIF(D21,"DA")+COUNTIF(E21,"VA")+COUNTIF(E21,"DA")+COUNTIF(F21,"VA")+COUNTIF(F21,"DA")+COUNTIF(G21,"VA")+COUNTIF(G21,"DA")+COUNTIF(H21,"VA")+COUNTIF(H21,"DA")+COUNTIF(I21,"VA")+COUNTIF(I21,"DA")+COUNTIF(J21,"VA")+COUNTIF(J21,"DA")+COUNTIF(K21,"VA")+COUNTIF(K21,"DA")+COUNTIF(L21,"VA")+COUNTIF(L21,"DA")+COUNTIF(M21,"VA")+COUNTIF(M21,"DA")+COUNTIF(N21,"VA")+COUNTIF(N21,"DA")+COUNTIF(O21,"VA")+COUNTIF(O21,"DA")+COUNTIF(P21,"VA")+COUNTIF(P21,"DA")+COUNTIF(Q21,"VA")+COUNTIF(Q21,"DA")+COUNTIF(R21,"VA")+COUNTIF(R21,"DA")+COUNTIF(S21,"VA")+COUNTIF(S21,"DA")+COUNTIF(T21,"VA")+COUNTIF(T21,"DA")+COUNTIF(U21,"VA")+COUNTIF(U21,"DA")+COUNTIF(V21,"VA")+COUNTIF(V21,"DA")+COUNTIF(W21,"VA")+COUNTIF(W21,"DA")+COUNTIF(X21,"VA")+COUNTIF(X21,"DA")+COUNTIF(Y21,"VA")+COUNTIF(Y21,"DA")+COUNTIF(Z21,"VA")+COUNTIF(Z21,"DA")+COUNTIF(AA21,"VA")+COUNTIF(AA21,"DA")+COUNTIF(AB21,"VA")+COUNTIF(AB21,"DA")+COUNTIF(AC21,"VA")+COUNTIF(AC21,"DA")+COUNTIF(AD21,"VA")+COUNTIF(AD21,"DA")</f>
      </c>
      <c r="AG21" s="8">
        <f>COUNTIF(C21,"A2")+COUNTIF(C21,"V9S8")+COUNTIF(C21,"V9S9")+COUNTIF(C21,"V9S10")+COUNTIF(C21,"V9A")+COUNTIF(C21,"VA")+COUNTIF(C21,"V9S4")+COUNTIF(D21,"A2")+COUNTIF(D21,"V9S8")+COUNTIF(D21,"V9S9")+COUNTIF(D21,"V9S10")+COUNTIF(D21,"V9A")+COUNTIF(D21,"VA")+COUNTIF(D21,"V9S4")+COUNTIF(E21,"A2")+COUNTIF(E21,"V9S8")+COUNTIF(E21,"V9S9")+COUNTIF(E21,"V9S10")+COUNTIF(E21,"V9A")+COUNTIF(E21,"VA")+COUNTIF(E21,"V9S4")+COUNTIF(F21,"A2")+COUNTIF(F21,"V9S8")+COUNTIF(F21,"V9S9")+COUNTIF(F21,"V9S10")+COUNTIF(F21,"V9A")+COUNTIF(F21,"VA")+COUNTIF(F21,"V9S4")+COUNTIF(G21,"A2")+COUNTIF(G21,"V9S8")+COUNTIF(G21,"V9S9")+COUNTIF(G21,"V9S10")+COUNTIF(G21,"V9A")+COUNTIF(G21,"VA")+COUNTIF(G21,"V9S4")+COUNTIF(H21,"A2")+COUNTIF(H21,"V9S8")+COUNTIF(H21,"V9S9")+COUNTIF(H21,"V9S10")+COUNTIF(H21,"V9A")+COUNTIF(H21,"VA")+COUNTIF(H21,"V9S4")+COUNTIF(I21,"A2")+COUNTIF(I21,"V9S8")+COUNTIF(I21,"V9S9")+COUNTIF(I21,"V9S10")+COUNTIF(I21,"V9A")+COUNTIF(I21,"VA")+COUNTIF(I21,"V9S4")+COUNTIF(J21,"A2")+COUNTIF(J21,"V9S8")+COUNTIF(J21,"V9S9")+COUNTIF(J21,"V9S10")+COUNTIF(J21,"V9A")+COUNTIF(J21,"VA")+COUNTIF(J21,"V9S4")+COUNTIF(K21,"A2")+COUNTIF(K21,"V9S8")+COUNTIF(K21,"V9S9")+COUNTIF(K21,"V9S10")+COUNTIF(K21,"V9A")+COUNTIF(K21,"VA")+COUNTIF(K21,"V9S4")+COUNTIF(L21,"A2")+COUNTIF(L21,"V9S8")+COUNTIF(L21,"V9S9")+COUNTIF(L21,"V9S10")+COUNTIF(L21,"V9A")+COUNTIF(L21,"VA")+COUNTIF(L21,"V9S4")+COUNTIF(M21,"A2")+COUNTIF(M21,"V9S8")+COUNTIF(M21,"V9S9")+COUNTIF(M21,"V9S10")+COUNTIF(M21,"V9A")+COUNTIF(M21,"VA")+COUNTIF(M21,"V9S4")+COUNTIF(N21,"A2")+COUNTIF(N21,"V9S8")+COUNTIF(N21,"V9S9")+COUNTIF(N21,"V9S10")+COUNTIF(N21,"V9A")+COUNTIF(N21,"VA")+COUNTIF(N21,"V9S4")+COUNTIF(O21,"A2")+COUNTIF(O21,"V9S8")+COUNTIF(O21,"V9S9")+COUNTIF(O21,"V9S10")+COUNTIF(O21,"V9A")+COUNTIF(O21,"VA")+COUNTIF(O21,"V9S4")+COUNTIF(P21,"A2")+COUNTIF(P21,"V9S8")+COUNTIF(P21,"V9S9")+COUNTIF(P21,"V9S10")+COUNTIF(P21,"V9A")+COUNTIF(P21,"VA")+COUNTIF(P21,"V9S4")+COUNTIF(Q21,"A2")+COUNTIF(Q21,"V9S8")+COUNTIF(Q21,"V9S9")+COUNTIF(Q21,"V9S10")+COUNTIF(Q21,"V9A")+COUNTIF(Q21,"VA")+COUNTIF(Q21,"V9S4")+COUNTIF(R21,"A2")+COUNTIF(R21,"V9S8")+COUNTIF(R21,"V9S9")+COUNTIF(R21,"V9S10")+COUNTIF(R21,"V9A")+COUNTIF(R21,"VA")+COUNTIF(R21,"V9S4")+COUNTIF(S21,"A2")+COUNTIF(S21,"V9S8")+COUNTIF(S21,"V9S9")+COUNTIF(S21,"V9S10")+COUNTIF(S21,"V9A")+COUNTIF(S21,"VA")+COUNTIF(S21,"V9S4")+COUNTIF(T21,"A2")+COUNTIF(T21,"V9S8")+COUNTIF(T21,"V9S9")+COUNTIF(T21,"V9S10")+COUNTIF(T21,"V9A")+COUNTIF(T21,"VA")+COUNTIF(T21,"V9S4")+COUNTIF(U21,"A2")+COUNTIF(U21,"V9S8")+COUNTIF(U21,"V9S9")+COUNTIF(U21,"V9S10")+COUNTIF(U21,"V9A")+COUNTIF(U21,"VA")+COUNTIF(U21,"V9S4")+COUNTIF(V21,"A2")+COUNTIF(V21,"V9S8")+COUNTIF(V21,"V9S9")+COUNTIF(V21,"V9S10")+COUNTIF(V21,"V9A")+COUNTIF(V21,"VA")+COUNTIF(V21,"V9S4")+COUNTIF(W21,"A2")+COUNTIF(W21,"V9S8")+COUNTIF(W21,"V9S9")+COUNTIF(W21,"V9S10")+COUNTIF(W21,"V9A")+COUNTIF(W21,"VA")+COUNTIF(W21,"V9S4")+COUNTIF(X21,"A2")+COUNTIF(X21,"V9S8")+COUNTIF(X21,"V9S9")+COUNTIF(X21,"V9S10")+COUNTIF(X21,"V9A")+COUNTIF(X21,"VA")+COUNTIF(X21,"V9S4")+COUNTIF(Y21,"A2")+COUNTIF(Y21,"V9S8")+COUNTIF(Y21,"V9S9")+COUNTIF(Y21,"V9S10")+COUNTIF(Y21,"V9A")+COUNTIF(Y21,"VA")+COUNTIF(Y21,"V9S4")+COUNTIF(Z21,"A2")+COUNTIF(Z21,"V9S8")+COUNTIF(Z21,"V9S9")+COUNTIF(Z21,"V9S10")+COUNTIF(Z21,"V9A")+COUNTIF(Z21,"VA")+COUNTIF(Z21,"V9S4")+COUNTIF(AA21,"A2")+COUNTIF(AA21,"V9S8")+COUNTIF(AA21,"V9S9")+COUNTIF(AA21,"V9S10")+COUNTIF(AA21,"V9A")+COUNTIF(AA21,"VA")+COUNTIF(AA21,"V9S4")+COUNTIF(AB21,"A2")+COUNTIF(AB21,"V9S8")+COUNTIF(AB21,"V9S9")+COUNTIF(AB21,"V9S10")+COUNTIF(AB21,"V9A")+COUNTIF(AB21,"VA")+COUNTIF(AB21,"V9S4")+COUNTIF(AC21,"A2")+COUNTIF(AC21,"V9S8")+COUNTIF(AC21,"V9S9")+COUNTIF(AC21,"V9S10")+COUNTIF(AC21,"V9A")+COUNTIF(AC21,"VA")+COUNTIF(AC21,"V9S4")+COUNTIF(AD21,"A2")+COUNTIF(AD21,"V9S8")+COUNTIF(AD21,"V9S9")+COUNTIF(AD21,"V9S10")+COUNTIF(AD21,"V9A")+COUNTIF(AD21,"VA")+COUNTIF(AD21,"V9S4")</f>
      </c>
      <c r="AH21" s="8">
        <f>COUNTIF(C21,"PLAN")+COUNTIF(C21,"P")+COUNTIF(C21,"PC")+COUNTIF(C21,"REC")+COUNTIF(C21,"ARM")+COUNTIF(C21,"C")+COUNTIF(C21,"COM")+COUNTIF(C21,"AIDE")+COUNTIF(C21,"STE")+COUNTIF(C21,"PHA")+COUNTIF(C21,"D")+COUNTIF(C21,"HYG")+COUNTIF(C21,"PHAR")+COUNTIF(D21,"PLAN")+COUNTIF(D21,"P")+COUNTIF(D21,"PC")+COUNTIF(D21,"REC")+COUNTIF(D21,"ARM")+COUNTIF(D21,"C")+COUNTIF(D21,"COM")+COUNTIF(D21,"AIDE")+COUNTIF(D21,"STE")+COUNTIF(D21,"PHA")+COUNTIF(D21,"D")+COUNTIF(D21,"HYG")+COUNTIF(D21,"PHAR")+COUNTIF(E21,"PLAN")+COUNTIF(E21,"P")+COUNTIF(E21,"PC")+COUNTIF(E21,"REC")+COUNTIF(E21,"ARM")+COUNTIF(E21,"C")+COUNTIF(E21,"COM")+COUNTIF(E21,"AIDE")+COUNTIF(E21,"STE")+COUNTIF(E21,"PHA")+COUNTIF(E21,"D")+COUNTIF(E21,"HYG")+COUNTIF(E21,"PHAR")+COUNTIF(F21,"PLAN")+COUNTIF(F21,"P")+COUNTIF(F21,"PC")+COUNTIF(F21,"REC")+COUNTIF(F21,"ARM")+COUNTIF(F21,"C")+COUNTIF(F21,"COM")+COUNTIF(F21,"AIDE")+COUNTIF(F21,"STE")+COUNTIF(F21,"PHA")+COUNTIF(F21,"D")+COUNTIF(F21,"HYG")+COUNTIF(F21,"PHAR")+COUNTIF(G21,"PLAN")+COUNTIF(G21,"P")+COUNTIF(G21,"PC")+COUNTIF(G21,"REC")+COUNTIF(G21,"ARM")+COUNTIF(G21,"C")+COUNTIF(G21,"COM")+COUNTIF(G21,"AIDE")+COUNTIF(G21,"STE")+COUNTIF(G21,"PHA")+COUNTIF(G21,"D")+COUNTIF(G21,"HYG")+COUNTIF(G21,"PHAR")+COUNTIF(H21,"PLAN")+COUNTIF(H21,"P")+COUNTIF(H21,"PC")+COUNTIF(H21,"REC")+COUNTIF(H21,"ARM")+COUNTIF(H21,"C")+COUNTIF(H21,"COM")+COUNTIF(H21,"AIDE")+COUNTIF(H21,"STE")+COUNTIF(H21,"PHA")+COUNTIF(H21,"D")+COUNTIF(H21,"HYG")+COUNTIF(H21,"PHAR")+COUNTIF(I21,"PLAN")+COUNTIF(I21,"P")+COUNTIF(I21,"PC")+COUNTIF(I21,"REC")+COUNTIF(I21,"ARM")+COUNTIF(I21,"C")+COUNTIF(I21,"COM")+COUNTIF(I21,"AIDE")+COUNTIF(I21,"STE")+COUNTIF(I21,"PHA")+COUNTIF(I21,"D")+COUNTIF(I21,"HYG")+COUNTIF(I21,"PHAR")+COUNTIF(J21,"PLAN")+COUNTIF(J21,"P")+COUNTIF(J21,"PC")+COUNTIF(J21,"REC")+COUNTIF(J21,"ARM")+COUNTIF(J21,"C")+COUNTIF(J21,"COM")+COUNTIF(J21,"AIDE")+COUNTIF(J21,"STE")+COUNTIF(J21,"PHA")+COUNTIF(J21,"D")+COUNTIF(J21,"HYG")+COUNTIF(J21,"PHAR")+COUNTIF(K21,"PLAN")+COUNTIF(K21,"P")+COUNTIF(K21,"PC")+COUNTIF(K21,"REC")+COUNTIF(K21,"ARM")+COUNTIF(K21,"C")+COUNTIF(K21,"COM")+COUNTIF(K21,"AIDE")+COUNTIF(K21,"STE")+COUNTIF(K21,"PHA")+COUNTIF(K21,"D")+COUNTIF(K21,"HYG")+COUNTIF(K21,"PHAR")+COUNTIF(L21,"PLAN")+COUNTIF(L21,"P")+COUNTIF(L21,"PC")+COUNTIF(L21,"REC")+COUNTIF(L21,"ARM")+COUNTIF(L21,"C")+COUNTIF(L21,"COM")+COUNTIF(L21,"AIDE")+COUNTIF(L21,"STE")+COUNTIF(L21,"PHA")+COUNTIF(L21,"D")+COUNTIF(L21,"HYG")+COUNTIF(L21,"PHAR")+COUNTIF(M21,"PLAN")+COUNTIF(M21,"P")+COUNTIF(M21,"PC")+COUNTIF(M21,"REC")+COUNTIF(M21,"ARM")+COUNTIF(M21,"C")+COUNTIF(M21,"COM")+COUNTIF(M21,"AIDE")+COUNTIF(M21,"STE")+COUNTIF(M21,"PHA")+COUNTIF(M21,"D")+COUNTIF(M21,"HYG")+COUNTIF(M21,"PHAR")+COUNTIF(N21,"PLAN")+COUNTIF(N21,"P")+COUNTIF(N21,"PC")+COUNTIF(N21,"REC")+COUNTIF(N21,"ARM")+COUNTIF(N21,"C")+COUNTIF(N21,"COM")+COUNTIF(N21,"AIDE")+COUNTIF(N21,"STE")+COUNTIF(N21,"PHA")+COUNTIF(N21,"D")+COUNTIF(N21,"HYG")+COUNTIF(N21,"PHAR")+COUNTIF(O21,"PLAN")+COUNTIF(O21,"P")+COUNTIF(O21,"PC")+COUNTIF(O21,"REC")+COUNTIF(O21,"ARM")+COUNTIF(O21,"C")+COUNTIF(O21,"COM")+COUNTIF(O21,"AIDE")+COUNTIF(O21,"STE")+COUNTIF(O21,"PHA")+COUNTIF(O21,"D")+COUNTIF(O21,"HYG")+COUNTIF(O21,"PHAR")+COUNTIF(P21,"PLAN")+COUNTIF(P21,"P")+COUNTIF(P21,"PC")+COUNTIF(P21,"REC")+COUNTIF(P21,"ARM")+COUNTIF(P21,"C")+COUNTIF(P21,"COM")+COUNTIF(P21,"AIDE")+COUNTIF(P21,"STE")+COUNTIF(P21,"PHA")+COUNTIF(P21,"D")+COUNTIF(P21,"HYG")+COUNTIF(P21,"PHAR")+COUNTIF(Q21,"PLAN")+COUNTIF(Q21,"P")+COUNTIF(Q21,"PC")+COUNTIF(Q21,"REC")+COUNTIF(Q21,"ARM")+COUNTIF(Q21,"C")+COUNTIF(Q21,"COM")+COUNTIF(Q21,"AIDE")+COUNTIF(Q21,"STE")+COUNTIF(Q21,"PHA")+COUNTIF(Q21,"D")+COUNTIF(Q21,"HYG")+COUNTIF(Q21,"PHAR")+COUNTIF(R21,"PLAN")+COUNTIF(R21,"P")+COUNTIF(R21,"PC")+COUNTIF(R21,"REC")+COUNTIF(R21,"ARM")+COUNTIF(R21,"C")+COUNTIF(R21,"COM")+COUNTIF(R21,"AIDE")+COUNTIF(R21,"STE")+COUNTIF(R21,"PHA")+COUNTIF(R21,"D")+COUNTIF(R21,"HYG")+COUNTIF(R21,"PHAR")+COUNTIF(S21,"PLAN")+COUNTIF(S21,"P")+COUNTIF(S21,"PC")+COUNTIF(S21,"REC")+COUNTIF(S21,"ARM")+COUNTIF(S21,"C")+COUNTIF(S21,"COM")+COUNTIF(S21,"AIDE")+COUNTIF(S21,"STE")+COUNTIF(S21,"PHA")+COUNTIF(S21,"D")+COUNTIF(S21,"HYG")+COUNTIF(S21,"PHAR")+COUNTIF(T21,"PLAN")+COUNTIF(T21,"P")+COUNTIF(T21,"PC")+COUNTIF(T21,"REC")+COUNTIF(T21,"ARM")+COUNTIF(T21,"C")+COUNTIF(T21,"COM")+COUNTIF(T21,"AIDE")+COUNTIF(T21,"STE")+COUNTIF(T21,"PHA")+COUNTIF(T21,"D")+COUNTIF(T21,"HYG")+COUNTIF(T21,"PHAR")+COUNTIF(U21,"PLAN")+COUNTIF(U21,"P")+COUNTIF(U21,"PC")+COUNTIF(U21,"REC")+COUNTIF(U21,"ARM")+COUNTIF(U21,"C")+COUNTIF(U21,"COM")+COUNTIF(U21,"AIDE")+COUNTIF(U21,"STE")+COUNTIF(U21,"PHA")+COUNTIF(U21,"D")+COUNTIF(U21,"HYG")+COUNTIF(U21,"PHAR")+COUNTIF(V21,"PLAN")+COUNTIF(V21,"P")+COUNTIF(V21,"PC")+COUNTIF(V21,"REC")+COUNTIF(V21,"ARM")+COUNTIF(V21,"C")+COUNTIF(V21,"COM")+COUNTIF(V21,"AIDE")+COUNTIF(V21,"STE")+COUNTIF(V21,"PHA")+COUNTIF(V21,"D")+COUNTIF(V21,"HYG")+COUNTIF(V21,"PHAR")+COUNTIF(W21,"PLAN")+COUNTIF(W21,"P")+COUNTIF(W21,"PC")+COUNTIF(W21,"REC")+COUNTIF(W21,"ARM")+COUNTIF(W21,"C")+COUNTIF(W21,"COM")+COUNTIF(W21,"AIDE")+COUNTIF(W21,"STE")+COUNTIF(W21,"PHA")+COUNTIF(W21,"D")+COUNTIF(W21,"HYG")+COUNTIF(W21,"PHAR")+COUNTIF(X21,"PLAN")+COUNTIF(X21,"P")+COUNTIF(X21,"PC")+COUNTIF(X21,"REC")+COUNTIF(X21,"ARM")+COUNTIF(X21,"C")+COUNTIF(X21,"COM")+COUNTIF(X21,"AIDE")+COUNTIF(X21,"STE")+COUNTIF(X21,"PHA")+COUNTIF(X21,"D")+COUNTIF(X21,"HYG")+COUNTIF(X21,"PHAR")+COUNTIF(Y21,"PLAN")+COUNTIF(Y21,"P")+COUNTIF(Y21,"PC")+COUNTIF(Y21,"REC")+COUNTIF(Y21,"ARM")+COUNTIF(Y21,"C")+COUNTIF(Y21,"COM")+COUNTIF(Y21,"AIDE")+COUNTIF(Y21,"STE")+COUNTIF(Y21,"PHA")+COUNTIF(Y21,"D")+COUNTIF(Y21,"HYG")+COUNTIF(Y21,"PHAR")+COUNTIF(Z21,"PLAN")+COUNTIF(Z21,"P")+COUNTIF(Z21,"PC")+COUNTIF(Z21,"REC")+COUNTIF(Z21,"ARM")+COUNTIF(Z21,"C")+COUNTIF(Z21,"COM")+COUNTIF(Z21,"AIDE")+COUNTIF(Z21,"STE")+COUNTIF(Z21,"PHA")+COUNTIF(Z21,"D")+COUNTIF(Z21,"HYG")+COUNTIF(Z21,"PHAR")+COUNTIF(AA21,"PLAN")+COUNTIF(AA21,"P")+COUNTIF(AA21,"PC")+COUNTIF(AA21,"REC")+COUNTIF(AA21,"ARM")+COUNTIF(AA21,"C")+COUNTIF(AA21,"COM")+COUNTIF(AA21,"AIDE")+COUNTIF(AA21,"STE")+COUNTIF(AA21,"PHA")+COUNTIF(AA21,"D")+COUNTIF(AA21,"HYG")+COUNTIF(AA21,"PHAR")+COUNTIF(AB21,"PLAN")+COUNTIF(AB21,"P")+COUNTIF(AB21,"PC")+COUNTIF(AB21,"REC")+COUNTIF(AB21,"ARM")+COUNTIF(AB21,"C")+COUNTIF(AB21,"COM")+COUNTIF(AB21,"AIDE")+COUNTIF(AB21,"STE")+COUNTIF(AB21,"PHA")+COUNTIF(AB21,"D")+COUNTIF(AB21,"HYG")+COUNTIF(AB21,"PHAR")+COUNTIF(AC21,"PLAN")+COUNTIF(AC21,"P")+COUNTIF(AC21,"PC")+COUNTIF(AC21,"REC")+COUNTIF(AC21,"ARM")+COUNTIF(AC21,"C")+COUNTIF(AC21,"COM")+COUNTIF(AC21,"AIDE")+COUNTIF(AC21,"STE")+COUNTIF(AC21,"PHA")+COUNTIF(AC21,"D")+COUNTIF(AC21,"HYG")+COUNTIF(AC21,"PHAR")+COUNTIF(AD21,"PLAN")+COUNTIF(AD21,"P")+COUNTIF(AD21,"PC")+COUNTIF(AD21,"REC")+COUNTIF(AD21,"ARM")+COUNTIF(AD21,"C")+COUNTIF(AD21,"COM")+COUNTIF(AD21,"AIDE")+COUNTIF(AD21,"STE")+COUNTIF(AD21,"PHA")+COUNTIF(AD21,"D")+COUNTIF(AD21,"HYG")+COUNTIF(AD21,"PHAR")</f>
      </c>
    </row>
    <row r="22" spans="1:34">
      <c r="A22" s="11" t="s">
        <v>85</v>
      </c>
      <c r="B22" s="5"/>
      <c r="C22" s="5"/>
      <c r="D22" s="8" t="s">
        <v>40</v>
      </c>
      <c r="E22" s="8" t="s">
        <v>63</v>
      </c>
      <c r="F22" s="8" t="s">
        <v>55</v>
      </c>
      <c r="G22" s="8" t="s">
        <v>36</v>
      </c>
      <c r="H22" s="8" t="s">
        <v>46</v>
      </c>
      <c r="I22" s="5"/>
      <c r="J22" s="5"/>
      <c r="K22" s="8" t="s">
        <v>45</v>
      </c>
      <c r="L22" s="8" t="s">
        <v>57</v>
      </c>
      <c r="M22" s="8" t="s">
        <v>39</v>
      </c>
      <c r="N22" s="8" t="s">
        <v>48</v>
      </c>
      <c r="O22" s="8" t="s">
        <v>47</v>
      </c>
      <c r="P22" s="5"/>
      <c r="Q22" s="5"/>
      <c r="R22" s="8" t="s">
        <v>40</v>
      </c>
      <c r="S22" s="8" t="s">
        <v>50</v>
      </c>
      <c r="T22" s="8" t="s">
        <v>40</v>
      </c>
      <c r="U22" s="8" t="s">
        <v>46</v>
      </c>
      <c r="V22" s="8" t="s">
        <v>50</v>
      </c>
      <c r="W22" s="5"/>
      <c r="X22" s="5"/>
      <c r="Y22" s="8" t="s">
        <v>37</v>
      </c>
      <c r="Z22" s="8" t="s">
        <v>37</v>
      </c>
      <c r="AA22" s="8" t="s">
        <v>37</v>
      </c>
      <c r="AB22" s="8" t="s">
        <v>37</v>
      </c>
      <c r="AC22" s="8" t="s">
        <v>56</v>
      </c>
      <c r="AD22" s="5" t="s">
        <v>58</v>
      </c>
      <c r="AE22" s="15">
        <f>COUNTIF(C22,"V6O")+COUNTIF(C22,"V4O")+COUNTIF(D22,"V6O")+COUNTIF(D22,"V4O")+COUNTIF(E22,"V6O")+COUNTIF(E22,"V4O")+COUNTIF(F22,"V6O")+COUNTIF(F22,"V4O")+COUNTIF(G22,"V6O")+COUNTIF(G22,"V4O")+COUNTIF(H22,"V6O")+COUNTIF(H22,"V4O")+COUNTIF(I22,"V6O")+COUNTIF(I22,"V4O")+COUNTIF(J22,"V6O")+COUNTIF(J22,"V4O")+COUNTIF(K22,"V6O")+COUNTIF(K22,"V4O")+COUNTIF(L22,"V6O")+COUNTIF(L22,"V4O")+COUNTIF(M22,"V6O")+COUNTIF(M22,"V4O")+COUNTIF(N22,"V6O")+COUNTIF(N22,"V4O")+COUNTIF(O22,"V6O")+COUNTIF(O22,"V4O")+COUNTIF(P22,"V6O")+COUNTIF(P22,"V4O")+COUNTIF(Q22,"V6O")+COUNTIF(Q22,"V4O")+COUNTIF(R22,"V6O")+COUNTIF(R22,"V4O")+COUNTIF(S22,"V6O")+COUNTIF(S22,"V4O")+COUNTIF(T22,"V6O")+COUNTIF(T22,"V4O")+COUNTIF(U22,"V6O")+COUNTIF(U22,"V4O")+COUNTIF(V22,"V6O")+COUNTIF(V22,"V4O")+COUNTIF(W22,"V6O")+COUNTIF(W22,"V4O")+COUNTIF(X22,"V6O")+COUNTIF(X22,"V4O")+COUNTIF(Y22,"V6O")+COUNTIF(Y22,"V4O")+COUNTIF(Z22,"V6O")+COUNTIF(Z22,"V4O")+COUNTIF(AA22,"V6O")+COUNTIF(AA22,"V4O")+COUNTIF(AB22,"V6O")+COUNTIF(AB22,"V4O")+COUNTIF(AC22,"V6O")+COUNTIF(AC22,"V4O")+COUNTIF(AD22,"V6O")+COUNTIF(AD22,"V4O")</f>
      </c>
      <c r="AF22" s="8">
        <f>COUNTIF(C22,"VA")+COUNTIF(C22,"DA")+COUNTIF(D22,"VA")+COUNTIF(D22,"DA")+COUNTIF(E22,"VA")+COUNTIF(E22,"DA")+COUNTIF(F22,"VA")+COUNTIF(F22,"DA")+COUNTIF(G22,"VA")+COUNTIF(G22,"DA")+COUNTIF(H22,"VA")+COUNTIF(H22,"DA")+COUNTIF(I22,"VA")+COUNTIF(I22,"DA")+COUNTIF(J22,"VA")+COUNTIF(J22,"DA")+COUNTIF(K22,"VA")+COUNTIF(K22,"DA")+COUNTIF(L22,"VA")+COUNTIF(L22,"DA")+COUNTIF(M22,"VA")+COUNTIF(M22,"DA")+COUNTIF(N22,"VA")+COUNTIF(N22,"DA")+COUNTIF(O22,"VA")+COUNTIF(O22,"DA")+COUNTIF(P22,"VA")+COUNTIF(P22,"DA")+COUNTIF(Q22,"VA")+COUNTIF(Q22,"DA")+COUNTIF(R22,"VA")+COUNTIF(R22,"DA")+COUNTIF(S22,"VA")+COUNTIF(S22,"DA")+COUNTIF(T22,"VA")+COUNTIF(T22,"DA")+COUNTIF(U22,"VA")+COUNTIF(U22,"DA")+COUNTIF(V22,"VA")+COUNTIF(V22,"DA")+COUNTIF(W22,"VA")+COUNTIF(W22,"DA")+COUNTIF(X22,"VA")+COUNTIF(X22,"DA")+COUNTIF(Y22,"VA")+COUNTIF(Y22,"DA")+COUNTIF(Z22,"VA")+COUNTIF(Z22,"DA")+COUNTIF(AA22,"VA")+COUNTIF(AA22,"DA")+COUNTIF(AB22,"VA")+COUNTIF(AB22,"DA")+COUNTIF(AC22,"VA")+COUNTIF(AC22,"DA")+COUNTIF(AD22,"VA")+COUNTIF(AD22,"DA")</f>
      </c>
      <c r="AG22" s="8">
        <f>COUNTIF(C22,"A2")+COUNTIF(C22,"V9S8")+COUNTIF(C22,"V9S9")+COUNTIF(C22,"V9S10")+COUNTIF(C22,"V9A")+COUNTIF(C22,"VA")+COUNTIF(C22,"V9S4")+COUNTIF(D22,"A2")+COUNTIF(D22,"V9S8")+COUNTIF(D22,"V9S9")+COUNTIF(D22,"V9S10")+COUNTIF(D22,"V9A")+COUNTIF(D22,"VA")+COUNTIF(D22,"V9S4")+COUNTIF(E22,"A2")+COUNTIF(E22,"V9S8")+COUNTIF(E22,"V9S9")+COUNTIF(E22,"V9S10")+COUNTIF(E22,"V9A")+COUNTIF(E22,"VA")+COUNTIF(E22,"V9S4")+COUNTIF(F22,"A2")+COUNTIF(F22,"V9S8")+COUNTIF(F22,"V9S9")+COUNTIF(F22,"V9S10")+COUNTIF(F22,"V9A")+COUNTIF(F22,"VA")+COUNTIF(F22,"V9S4")+COUNTIF(G22,"A2")+COUNTIF(G22,"V9S8")+COUNTIF(G22,"V9S9")+COUNTIF(G22,"V9S10")+COUNTIF(G22,"V9A")+COUNTIF(G22,"VA")+COUNTIF(G22,"V9S4")+COUNTIF(H22,"A2")+COUNTIF(H22,"V9S8")+COUNTIF(H22,"V9S9")+COUNTIF(H22,"V9S10")+COUNTIF(H22,"V9A")+COUNTIF(H22,"VA")+COUNTIF(H22,"V9S4")+COUNTIF(I22,"A2")+COUNTIF(I22,"V9S8")+COUNTIF(I22,"V9S9")+COUNTIF(I22,"V9S10")+COUNTIF(I22,"V9A")+COUNTIF(I22,"VA")+COUNTIF(I22,"V9S4")+COUNTIF(J22,"A2")+COUNTIF(J22,"V9S8")+COUNTIF(J22,"V9S9")+COUNTIF(J22,"V9S10")+COUNTIF(J22,"V9A")+COUNTIF(J22,"VA")+COUNTIF(J22,"V9S4")+COUNTIF(K22,"A2")+COUNTIF(K22,"V9S8")+COUNTIF(K22,"V9S9")+COUNTIF(K22,"V9S10")+COUNTIF(K22,"V9A")+COUNTIF(K22,"VA")+COUNTIF(K22,"V9S4")+COUNTIF(L22,"A2")+COUNTIF(L22,"V9S8")+COUNTIF(L22,"V9S9")+COUNTIF(L22,"V9S10")+COUNTIF(L22,"V9A")+COUNTIF(L22,"VA")+COUNTIF(L22,"V9S4")+COUNTIF(M22,"A2")+COUNTIF(M22,"V9S8")+COUNTIF(M22,"V9S9")+COUNTIF(M22,"V9S10")+COUNTIF(M22,"V9A")+COUNTIF(M22,"VA")+COUNTIF(M22,"V9S4")+COUNTIF(N22,"A2")+COUNTIF(N22,"V9S8")+COUNTIF(N22,"V9S9")+COUNTIF(N22,"V9S10")+COUNTIF(N22,"V9A")+COUNTIF(N22,"VA")+COUNTIF(N22,"V9S4")+COUNTIF(O22,"A2")+COUNTIF(O22,"V9S8")+COUNTIF(O22,"V9S9")+COUNTIF(O22,"V9S10")+COUNTIF(O22,"V9A")+COUNTIF(O22,"VA")+COUNTIF(O22,"V9S4")+COUNTIF(P22,"A2")+COUNTIF(P22,"V9S8")+COUNTIF(P22,"V9S9")+COUNTIF(P22,"V9S10")+COUNTIF(P22,"V9A")+COUNTIF(P22,"VA")+COUNTIF(P22,"V9S4")+COUNTIF(Q22,"A2")+COUNTIF(Q22,"V9S8")+COUNTIF(Q22,"V9S9")+COUNTIF(Q22,"V9S10")+COUNTIF(Q22,"V9A")+COUNTIF(Q22,"VA")+COUNTIF(Q22,"V9S4")+COUNTIF(R22,"A2")+COUNTIF(R22,"V9S8")+COUNTIF(R22,"V9S9")+COUNTIF(R22,"V9S10")+COUNTIF(R22,"V9A")+COUNTIF(R22,"VA")+COUNTIF(R22,"V9S4")+COUNTIF(S22,"A2")+COUNTIF(S22,"V9S8")+COUNTIF(S22,"V9S9")+COUNTIF(S22,"V9S10")+COUNTIF(S22,"V9A")+COUNTIF(S22,"VA")+COUNTIF(S22,"V9S4")+COUNTIF(T22,"A2")+COUNTIF(T22,"V9S8")+COUNTIF(T22,"V9S9")+COUNTIF(T22,"V9S10")+COUNTIF(T22,"V9A")+COUNTIF(T22,"VA")+COUNTIF(T22,"V9S4")+COUNTIF(U22,"A2")+COUNTIF(U22,"V9S8")+COUNTIF(U22,"V9S9")+COUNTIF(U22,"V9S10")+COUNTIF(U22,"V9A")+COUNTIF(U22,"VA")+COUNTIF(U22,"V9S4")+COUNTIF(V22,"A2")+COUNTIF(V22,"V9S8")+COUNTIF(V22,"V9S9")+COUNTIF(V22,"V9S10")+COUNTIF(V22,"V9A")+COUNTIF(V22,"VA")+COUNTIF(V22,"V9S4")+COUNTIF(W22,"A2")+COUNTIF(W22,"V9S8")+COUNTIF(W22,"V9S9")+COUNTIF(W22,"V9S10")+COUNTIF(W22,"V9A")+COUNTIF(W22,"VA")+COUNTIF(W22,"V9S4")+COUNTIF(X22,"A2")+COUNTIF(X22,"V9S8")+COUNTIF(X22,"V9S9")+COUNTIF(X22,"V9S10")+COUNTIF(X22,"V9A")+COUNTIF(X22,"VA")+COUNTIF(X22,"V9S4")+COUNTIF(Y22,"A2")+COUNTIF(Y22,"V9S8")+COUNTIF(Y22,"V9S9")+COUNTIF(Y22,"V9S10")+COUNTIF(Y22,"V9A")+COUNTIF(Y22,"VA")+COUNTIF(Y22,"V9S4")+COUNTIF(Z22,"A2")+COUNTIF(Z22,"V9S8")+COUNTIF(Z22,"V9S9")+COUNTIF(Z22,"V9S10")+COUNTIF(Z22,"V9A")+COUNTIF(Z22,"VA")+COUNTIF(Z22,"V9S4")+COUNTIF(AA22,"A2")+COUNTIF(AA22,"V9S8")+COUNTIF(AA22,"V9S9")+COUNTIF(AA22,"V9S10")+COUNTIF(AA22,"V9A")+COUNTIF(AA22,"VA")+COUNTIF(AA22,"V9S4")+COUNTIF(AB22,"A2")+COUNTIF(AB22,"V9S8")+COUNTIF(AB22,"V9S9")+COUNTIF(AB22,"V9S10")+COUNTIF(AB22,"V9A")+COUNTIF(AB22,"VA")+COUNTIF(AB22,"V9S4")+COUNTIF(AC22,"A2")+COUNTIF(AC22,"V9S8")+COUNTIF(AC22,"V9S9")+COUNTIF(AC22,"V9S10")+COUNTIF(AC22,"V9A")+COUNTIF(AC22,"VA")+COUNTIF(AC22,"V9S4")+COUNTIF(AD22,"A2")+COUNTIF(AD22,"V9S8")+COUNTIF(AD22,"V9S9")+COUNTIF(AD22,"V9S10")+COUNTIF(AD22,"V9A")+COUNTIF(AD22,"VA")+COUNTIF(AD22,"V9S4")</f>
      </c>
      <c r="AH22" s="8">
        <f>COUNTIF(C22,"PLAN")+COUNTIF(C22,"P")+COUNTIF(C22,"PC")+COUNTIF(C22,"REC")+COUNTIF(C22,"ARM")+COUNTIF(C22,"C")+COUNTIF(C22,"COM")+COUNTIF(C22,"AIDE")+COUNTIF(C22,"STE")+COUNTIF(C22,"PHA")+COUNTIF(C22,"D")+COUNTIF(C22,"HYG")+COUNTIF(C22,"PHAR")+COUNTIF(D22,"PLAN")+COUNTIF(D22,"P")+COUNTIF(D22,"PC")+COUNTIF(D22,"REC")+COUNTIF(D22,"ARM")+COUNTIF(D22,"C")+COUNTIF(D22,"COM")+COUNTIF(D22,"AIDE")+COUNTIF(D22,"STE")+COUNTIF(D22,"PHA")+COUNTIF(D22,"D")+COUNTIF(D22,"HYG")+COUNTIF(D22,"PHAR")+COUNTIF(E22,"PLAN")+COUNTIF(E22,"P")+COUNTIF(E22,"PC")+COUNTIF(E22,"REC")+COUNTIF(E22,"ARM")+COUNTIF(E22,"C")+COUNTIF(E22,"COM")+COUNTIF(E22,"AIDE")+COUNTIF(E22,"STE")+COUNTIF(E22,"PHA")+COUNTIF(E22,"D")+COUNTIF(E22,"HYG")+COUNTIF(E22,"PHAR")+COUNTIF(F22,"PLAN")+COUNTIF(F22,"P")+COUNTIF(F22,"PC")+COUNTIF(F22,"REC")+COUNTIF(F22,"ARM")+COUNTIF(F22,"C")+COUNTIF(F22,"COM")+COUNTIF(F22,"AIDE")+COUNTIF(F22,"STE")+COUNTIF(F22,"PHA")+COUNTIF(F22,"D")+COUNTIF(F22,"HYG")+COUNTIF(F22,"PHAR")+COUNTIF(G22,"PLAN")+COUNTIF(G22,"P")+COUNTIF(G22,"PC")+COUNTIF(G22,"REC")+COUNTIF(G22,"ARM")+COUNTIF(G22,"C")+COUNTIF(G22,"COM")+COUNTIF(G22,"AIDE")+COUNTIF(G22,"STE")+COUNTIF(G22,"PHA")+COUNTIF(G22,"D")+COUNTIF(G22,"HYG")+COUNTIF(G22,"PHAR")+COUNTIF(H22,"PLAN")+COUNTIF(H22,"P")+COUNTIF(H22,"PC")+COUNTIF(H22,"REC")+COUNTIF(H22,"ARM")+COUNTIF(H22,"C")+COUNTIF(H22,"COM")+COUNTIF(H22,"AIDE")+COUNTIF(H22,"STE")+COUNTIF(H22,"PHA")+COUNTIF(H22,"D")+COUNTIF(H22,"HYG")+COUNTIF(H22,"PHAR")+COUNTIF(I22,"PLAN")+COUNTIF(I22,"P")+COUNTIF(I22,"PC")+COUNTIF(I22,"REC")+COUNTIF(I22,"ARM")+COUNTIF(I22,"C")+COUNTIF(I22,"COM")+COUNTIF(I22,"AIDE")+COUNTIF(I22,"STE")+COUNTIF(I22,"PHA")+COUNTIF(I22,"D")+COUNTIF(I22,"HYG")+COUNTIF(I22,"PHAR")+COUNTIF(J22,"PLAN")+COUNTIF(J22,"P")+COUNTIF(J22,"PC")+COUNTIF(J22,"REC")+COUNTIF(J22,"ARM")+COUNTIF(J22,"C")+COUNTIF(J22,"COM")+COUNTIF(J22,"AIDE")+COUNTIF(J22,"STE")+COUNTIF(J22,"PHA")+COUNTIF(J22,"D")+COUNTIF(J22,"HYG")+COUNTIF(J22,"PHAR")+COUNTIF(K22,"PLAN")+COUNTIF(K22,"P")+COUNTIF(K22,"PC")+COUNTIF(K22,"REC")+COUNTIF(K22,"ARM")+COUNTIF(K22,"C")+COUNTIF(K22,"COM")+COUNTIF(K22,"AIDE")+COUNTIF(K22,"STE")+COUNTIF(K22,"PHA")+COUNTIF(K22,"D")+COUNTIF(K22,"HYG")+COUNTIF(K22,"PHAR")+COUNTIF(L22,"PLAN")+COUNTIF(L22,"P")+COUNTIF(L22,"PC")+COUNTIF(L22,"REC")+COUNTIF(L22,"ARM")+COUNTIF(L22,"C")+COUNTIF(L22,"COM")+COUNTIF(L22,"AIDE")+COUNTIF(L22,"STE")+COUNTIF(L22,"PHA")+COUNTIF(L22,"D")+COUNTIF(L22,"HYG")+COUNTIF(L22,"PHAR")+COUNTIF(M22,"PLAN")+COUNTIF(M22,"P")+COUNTIF(M22,"PC")+COUNTIF(M22,"REC")+COUNTIF(M22,"ARM")+COUNTIF(M22,"C")+COUNTIF(M22,"COM")+COUNTIF(M22,"AIDE")+COUNTIF(M22,"STE")+COUNTIF(M22,"PHA")+COUNTIF(M22,"D")+COUNTIF(M22,"HYG")+COUNTIF(M22,"PHAR")+COUNTIF(N22,"PLAN")+COUNTIF(N22,"P")+COUNTIF(N22,"PC")+COUNTIF(N22,"REC")+COUNTIF(N22,"ARM")+COUNTIF(N22,"C")+COUNTIF(N22,"COM")+COUNTIF(N22,"AIDE")+COUNTIF(N22,"STE")+COUNTIF(N22,"PHA")+COUNTIF(N22,"D")+COUNTIF(N22,"HYG")+COUNTIF(N22,"PHAR")+COUNTIF(O22,"PLAN")+COUNTIF(O22,"P")+COUNTIF(O22,"PC")+COUNTIF(O22,"REC")+COUNTIF(O22,"ARM")+COUNTIF(O22,"C")+COUNTIF(O22,"COM")+COUNTIF(O22,"AIDE")+COUNTIF(O22,"STE")+COUNTIF(O22,"PHA")+COUNTIF(O22,"D")+COUNTIF(O22,"HYG")+COUNTIF(O22,"PHAR")+COUNTIF(P22,"PLAN")+COUNTIF(P22,"P")+COUNTIF(P22,"PC")+COUNTIF(P22,"REC")+COUNTIF(P22,"ARM")+COUNTIF(P22,"C")+COUNTIF(P22,"COM")+COUNTIF(P22,"AIDE")+COUNTIF(P22,"STE")+COUNTIF(P22,"PHA")+COUNTIF(P22,"D")+COUNTIF(P22,"HYG")+COUNTIF(P22,"PHAR")+COUNTIF(Q22,"PLAN")+COUNTIF(Q22,"P")+COUNTIF(Q22,"PC")+COUNTIF(Q22,"REC")+COUNTIF(Q22,"ARM")+COUNTIF(Q22,"C")+COUNTIF(Q22,"COM")+COUNTIF(Q22,"AIDE")+COUNTIF(Q22,"STE")+COUNTIF(Q22,"PHA")+COUNTIF(Q22,"D")+COUNTIF(Q22,"HYG")+COUNTIF(Q22,"PHAR")+COUNTIF(R22,"PLAN")+COUNTIF(R22,"P")+COUNTIF(R22,"PC")+COUNTIF(R22,"REC")+COUNTIF(R22,"ARM")+COUNTIF(R22,"C")+COUNTIF(R22,"COM")+COUNTIF(R22,"AIDE")+COUNTIF(R22,"STE")+COUNTIF(R22,"PHA")+COUNTIF(R22,"D")+COUNTIF(R22,"HYG")+COUNTIF(R22,"PHAR")+COUNTIF(S22,"PLAN")+COUNTIF(S22,"P")+COUNTIF(S22,"PC")+COUNTIF(S22,"REC")+COUNTIF(S22,"ARM")+COUNTIF(S22,"C")+COUNTIF(S22,"COM")+COUNTIF(S22,"AIDE")+COUNTIF(S22,"STE")+COUNTIF(S22,"PHA")+COUNTIF(S22,"D")+COUNTIF(S22,"HYG")+COUNTIF(S22,"PHAR")+COUNTIF(T22,"PLAN")+COUNTIF(T22,"P")+COUNTIF(T22,"PC")+COUNTIF(T22,"REC")+COUNTIF(T22,"ARM")+COUNTIF(T22,"C")+COUNTIF(T22,"COM")+COUNTIF(T22,"AIDE")+COUNTIF(T22,"STE")+COUNTIF(T22,"PHA")+COUNTIF(T22,"D")+COUNTIF(T22,"HYG")+COUNTIF(T22,"PHAR")+COUNTIF(U22,"PLAN")+COUNTIF(U22,"P")+COUNTIF(U22,"PC")+COUNTIF(U22,"REC")+COUNTIF(U22,"ARM")+COUNTIF(U22,"C")+COUNTIF(U22,"COM")+COUNTIF(U22,"AIDE")+COUNTIF(U22,"STE")+COUNTIF(U22,"PHA")+COUNTIF(U22,"D")+COUNTIF(U22,"HYG")+COUNTIF(U22,"PHAR")+COUNTIF(V22,"PLAN")+COUNTIF(V22,"P")+COUNTIF(V22,"PC")+COUNTIF(V22,"REC")+COUNTIF(V22,"ARM")+COUNTIF(V22,"C")+COUNTIF(V22,"COM")+COUNTIF(V22,"AIDE")+COUNTIF(V22,"STE")+COUNTIF(V22,"PHA")+COUNTIF(V22,"D")+COUNTIF(V22,"HYG")+COUNTIF(V22,"PHAR")+COUNTIF(W22,"PLAN")+COUNTIF(W22,"P")+COUNTIF(W22,"PC")+COUNTIF(W22,"REC")+COUNTIF(W22,"ARM")+COUNTIF(W22,"C")+COUNTIF(W22,"COM")+COUNTIF(W22,"AIDE")+COUNTIF(W22,"STE")+COUNTIF(W22,"PHA")+COUNTIF(W22,"D")+COUNTIF(W22,"HYG")+COUNTIF(W22,"PHAR")+COUNTIF(X22,"PLAN")+COUNTIF(X22,"P")+COUNTIF(X22,"PC")+COUNTIF(X22,"REC")+COUNTIF(X22,"ARM")+COUNTIF(X22,"C")+COUNTIF(X22,"COM")+COUNTIF(X22,"AIDE")+COUNTIF(X22,"STE")+COUNTIF(X22,"PHA")+COUNTIF(X22,"D")+COUNTIF(X22,"HYG")+COUNTIF(X22,"PHAR")+COUNTIF(Y22,"PLAN")+COUNTIF(Y22,"P")+COUNTIF(Y22,"PC")+COUNTIF(Y22,"REC")+COUNTIF(Y22,"ARM")+COUNTIF(Y22,"C")+COUNTIF(Y22,"COM")+COUNTIF(Y22,"AIDE")+COUNTIF(Y22,"STE")+COUNTIF(Y22,"PHA")+COUNTIF(Y22,"D")+COUNTIF(Y22,"HYG")+COUNTIF(Y22,"PHAR")+COUNTIF(Z22,"PLAN")+COUNTIF(Z22,"P")+COUNTIF(Z22,"PC")+COUNTIF(Z22,"REC")+COUNTIF(Z22,"ARM")+COUNTIF(Z22,"C")+COUNTIF(Z22,"COM")+COUNTIF(Z22,"AIDE")+COUNTIF(Z22,"STE")+COUNTIF(Z22,"PHA")+COUNTIF(Z22,"D")+COUNTIF(Z22,"HYG")+COUNTIF(Z22,"PHAR")+COUNTIF(AA22,"PLAN")+COUNTIF(AA22,"P")+COUNTIF(AA22,"PC")+COUNTIF(AA22,"REC")+COUNTIF(AA22,"ARM")+COUNTIF(AA22,"C")+COUNTIF(AA22,"COM")+COUNTIF(AA22,"AIDE")+COUNTIF(AA22,"STE")+COUNTIF(AA22,"PHA")+COUNTIF(AA22,"D")+COUNTIF(AA22,"HYG")+COUNTIF(AA22,"PHAR")+COUNTIF(AB22,"PLAN")+COUNTIF(AB22,"P")+COUNTIF(AB22,"PC")+COUNTIF(AB22,"REC")+COUNTIF(AB22,"ARM")+COUNTIF(AB22,"C")+COUNTIF(AB22,"COM")+COUNTIF(AB22,"AIDE")+COUNTIF(AB22,"STE")+COUNTIF(AB22,"PHA")+COUNTIF(AB22,"D")+COUNTIF(AB22,"HYG")+COUNTIF(AB22,"PHAR")+COUNTIF(AC22,"PLAN")+COUNTIF(AC22,"P")+COUNTIF(AC22,"PC")+COUNTIF(AC22,"REC")+COUNTIF(AC22,"ARM")+COUNTIF(AC22,"C")+COUNTIF(AC22,"COM")+COUNTIF(AC22,"AIDE")+COUNTIF(AC22,"STE")+COUNTIF(AC22,"PHA")+COUNTIF(AC22,"D")+COUNTIF(AC22,"HYG")+COUNTIF(AC22,"PHAR")+COUNTIF(AD22,"PLAN")+COUNTIF(AD22,"P")+COUNTIF(AD22,"PC")+COUNTIF(AD22,"REC")+COUNTIF(AD22,"ARM")+COUNTIF(AD22,"C")+COUNTIF(AD22,"COM")+COUNTIF(AD22,"AIDE")+COUNTIF(AD22,"STE")+COUNTIF(AD22,"PHA")+COUNTIF(AD22,"D")+COUNTIF(AD22,"HYG")+COUNTIF(AD22,"PHAR")</f>
      </c>
    </row>
    <row r="23" spans="1:34">
      <c r="A23" s="11" t="s">
        <v>86</v>
      </c>
      <c r="B23" s="5"/>
      <c r="C23" s="5"/>
      <c r="D23" s="8" t="s">
        <v>57</v>
      </c>
      <c r="E23" s="8" t="s">
        <v>45</v>
      </c>
      <c r="F23" s="8" t="s">
        <v>40</v>
      </c>
      <c r="G23" s="8" t="s">
        <v>57</v>
      </c>
      <c r="H23" s="8" t="s">
        <v>36</v>
      </c>
      <c r="I23" s="5"/>
      <c r="J23" s="5"/>
      <c r="K23" s="8" t="s">
        <v>48</v>
      </c>
      <c r="L23" s="8" t="s">
        <v>46</v>
      </c>
      <c r="M23" s="8" t="s">
        <v>40</v>
      </c>
      <c r="N23" s="8" t="s">
        <v>56</v>
      </c>
      <c r="O23" s="8" t="s">
        <v>62</v>
      </c>
      <c r="P23" s="5" t="s">
        <v>58</v>
      </c>
      <c r="Q23" s="5" t="s">
        <v>58</v>
      </c>
      <c r="R23" s="8" t="s">
        <v>47</v>
      </c>
      <c r="S23" s="8" t="s">
        <v>59</v>
      </c>
      <c r="T23" s="8" t="s">
        <v>46</v>
      </c>
      <c r="U23" s="8" t="s">
        <v>56</v>
      </c>
      <c r="V23" s="8" t="s">
        <v>37</v>
      </c>
      <c r="W23" s="5"/>
      <c r="X23" s="5"/>
      <c r="Y23" s="8" t="s">
        <v>37</v>
      </c>
      <c r="Z23" s="8" t="s">
        <v>38</v>
      </c>
      <c r="AA23" s="8" t="s">
        <v>38</v>
      </c>
      <c r="AB23" s="8" t="s">
        <v>38</v>
      </c>
      <c r="AC23" s="8" t="s">
        <v>38</v>
      </c>
      <c r="AD23" s="5"/>
      <c r="AE23" s="15">
        <f>COUNTIF(C23,"V6O")+COUNTIF(C23,"V4O")+COUNTIF(D23,"V6O")+COUNTIF(D23,"V4O")+COUNTIF(E23,"V6O")+COUNTIF(E23,"V4O")+COUNTIF(F23,"V6O")+COUNTIF(F23,"V4O")+COUNTIF(G23,"V6O")+COUNTIF(G23,"V4O")+COUNTIF(H23,"V6O")+COUNTIF(H23,"V4O")+COUNTIF(I23,"V6O")+COUNTIF(I23,"V4O")+COUNTIF(J23,"V6O")+COUNTIF(J23,"V4O")+COUNTIF(K23,"V6O")+COUNTIF(K23,"V4O")+COUNTIF(L23,"V6O")+COUNTIF(L23,"V4O")+COUNTIF(M23,"V6O")+COUNTIF(M23,"V4O")+COUNTIF(N23,"V6O")+COUNTIF(N23,"V4O")+COUNTIF(O23,"V6O")+COUNTIF(O23,"V4O")+COUNTIF(P23,"V6O")+COUNTIF(P23,"V4O")+COUNTIF(Q23,"V6O")+COUNTIF(Q23,"V4O")+COUNTIF(R23,"V6O")+COUNTIF(R23,"V4O")+COUNTIF(S23,"V6O")+COUNTIF(S23,"V4O")+COUNTIF(T23,"V6O")+COUNTIF(T23,"V4O")+COUNTIF(U23,"V6O")+COUNTIF(U23,"V4O")+COUNTIF(V23,"V6O")+COUNTIF(V23,"V4O")+COUNTIF(W23,"V6O")+COUNTIF(W23,"V4O")+COUNTIF(X23,"V6O")+COUNTIF(X23,"V4O")+COUNTIF(Y23,"V6O")+COUNTIF(Y23,"V4O")+COUNTIF(Z23,"V6O")+COUNTIF(Z23,"V4O")+COUNTIF(AA23,"V6O")+COUNTIF(AA23,"V4O")+COUNTIF(AB23,"V6O")+COUNTIF(AB23,"V4O")+COUNTIF(AC23,"V6O")+COUNTIF(AC23,"V4O")+COUNTIF(AD23,"V6O")+COUNTIF(AD23,"V4O")</f>
      </c>
      <c r="AF23" s="8">
        <f>COUNTIF(C23,"VA")+COUNTIF(C23,"DA")+COUNTIF(D23,"VA")+COUNTIF(D23,"DA")+COUNTIF(E23,"VA")+COUNTIF(E23,"DA")+COUNTIF(F23,"VA")+COUNTIF(F23,"DA")+COUNTIF(G23,"VA")+COUNTIF(G23,"DA")+COUNTIF(H23,"VA")+COUNTIF(H23,"DA")+COUNTIF(I23,"VA")+COUNTIF(I23,"DA")+COUNTIF(J23,"VA")+COUNTIF(J23,"DA")+COUNTIF(K23,"VA")+COUNTIF(K23,"DA")+COUNTIF(L23,"VA")+COUNTIF(L23,"DA")+COUNTIF(M23,"VA")+COUNTIF(M23,"DA")+COUNTIF(N23,"VA")+COUNTIF(N23,"DA")+COUNTIF(O23,"VA")+COUNTIF(O23,"DA")+COUNTIF(P23,"VA")+COUNTIF(P23,"DA")+COUNTIF(Q23,"VA")+COUNTIF(Q23,"DA")+COUNTIF(R23,"VA")+COUNTIF(R23,"DA")+COUNTIF(S23,"VA")+COUNTIF(S23,"DA")+COUNTIF(T23,"VA")+COUNTIF(T23,"DA")+COUNTIF(U23,"VA")+COUNTIF(U23,"DA")+COUNTIF(V23,"VA")+COUNTIF(V23,"DA")+COUNTIF(W23,"VA")+COUNTIF(W23,"DA")+COUNTIF(X23,"VA")+COUNTIF(X23,"DA")+COUNTIF(Y23,"VA")+COUNTIF(Y23,"DA")+COUNTIF(Z23,"VA")+COUNTIF(Z23,"DA")+COUNTIF(AA23,"VA")+COUNTIF(AA23,"DA")+COUNTIF(AB23,"VA")+COUNTIF(AB23,"DA")+COUNTIF(AC23,"VA")+COUNTIF(AC23,"DA")+COUNTIF(AD23,"VA")+COUNTIF(AD23,"DA")</f>
      </c>
      <c r="AG23" s="8">
        <f>COUNTIF(C23,"A2")+COUNTIF(C23,"V9S8")+COUNTIF(C23,"V9S9")+COUNTIF(C23,"V9S10")+COUNTIF(C23,"V9A")+COUNTIF(C23,"VA")+COUNTIF(C23,"V9S4")+COUNTIF(D23,"A2")+COUNTIF(D23,"V9S8")+COUNTIF(D23,"V9S9")+COUNTIF(D23,"V9S10")+COUNTIF(D23,"V9A")+COUNTIF(D23,"VA")+COUNTIF(D23,"V9S4")+COUNTIF(E23,"A2")+COUNTIF(E23,"V9S8")+COUNTIF(E23,"V9S9")+COUNTIF(E23,"V9S10")+COUNTIF(E23,"V9A")+COUNTIF(E23,"VA")+COUNTIF(E23,"V9S4")+COUNTIF(F23,"A2")+COUNTIF(F23,"V9S8")+COUNTIF(F23,"V9S9")+COUNTIF(F23,"V9S10")+COUNTIF(F23,"V9A")+COUNTIF(F23,"VA")+COUNTIF(F23,"V9S4")+COUNTIF(G23,"A2")+COUNTIF(G23,"V9S8")+COUNTIF(G23,"V9S9")+COUNTIF(G23,"V9S10")+COUNTIF(G23,"V9A")+COUNTIF(G23,"VA")+COUNTIF(G23,"V9S4")+COUNTIF(H23,"A2")+COUNTIF(H23,"V9S8")+COUNTIF(H23,"V9S9")+COUNTIF(H23,"V9S10")+COUNTIF(H23,"V9A")+COUNTIF(H23,"VA")+COUNTIF(H23,"V9S4")+COUNTIF(I23,"A2")+COUNTIF(I23,"V9S8")+COUNTIF(I23,"V9S9")+COUNTIF(I23,"V9S10")+COUNTIF(I23,"V9A")+COUNTIF(I23,"VA")+COUNTIF(I23,"V9S4")+COUNTIF(J23,"A2")+COUNTIF(J23,"V9S8")+COUNTIF(J23,"V9S9")+COUNTIF(J23,"V9S10")+COUNTIF(J23,"V9A")+COUNTIF(J23,"VA")+COUNTIF(J23,"V9S4")+COUNTIF(K23,"A2")+COUNTIF(K23,"V9S8")+COUNTIF(K23,"V9S9")+COUNTIF(K23,"V9S10")+COUNTIF(K23,"V9A")+COUNTIF(K23,"VA")+COUNTIF(K23,"V9S4")+COUNTIF(L23,"A2")+COUNTIF(L23,"V9S8")+COUNTIF(L23,"V9S9")+COUNTIF(L23,"V9S10")+COUNTIF(L23,"V9A")+COUNTIF(L23,"VA")+COUNTIF(L23,"V9S4")+COUNTIF(M23,"A2")+COUNTIF(M23,"V9S8")+COUNTIF(M23,"V9S9")+COUNTIF(M23,"V9S10")+COUNTIF(M23,"V9A")+COUNTIF(M23,"VA")+COUNTIF(M23,"V9S4")+COUNTIF(N23,"A2")+COUNTIF(N23,"V9S8")+COUNTIF(N23,"V9S9")+COUNTIF(N23,"V9S10")+COUNTIF(N23,"V9A")+COUNTIF(N23,"VA")+COUNTIF(N23,"V9S4")+COUNTIF(O23,"A2")+COUNTIF(O23,"V9S8")+COUNTIF(O23,"V9S9")+COUNTIF(O23,"V9S10")+COUNTIF(O23,"V9A")+COUNTIF(O23,"VA")+COUNTIF(O23,"V9S4")+COUNTIF(P23,"A2")+COUNTIF(P23,"V9S8")+COUNTIF(P23,"V9S9")+COUNTIF(P23,"V9S10")+COUNTIF(P23,"V9A")+COUNTIF(P23,"VA")+COUNTIF(P23,"V9S4")+COUNTIF(Q23,"A2")+COUNTIF(Q23,"V9S8")+COUNTIF(Q23,"V9S9")+COUNTIF(Q23,"V9S10")+COUNTIF(Q23,"V9A")+COUNTIF(Q23,"VA")+COUNTIF(Q23,"V9S4")+COUNTIF(R23,"A2")+COUNTIF(R23,"V9S8")+COUNTIF(R23,"V9S9")+COUNTIF(R23,"V9S10")+COUNTIF(R23,"V9A")+COUNTIF(R23,"VA")+COUNTIF(R23,"V9S4")+COUNTIF(S23,"A2")+COUNTIF(S23,"V9S8")+COUNTIF(S23,"V9S9")+COUNTIF(S23,"V9S10")+COUNTIF(S23,"V9A")+COUNTIF(S23,"VA")+COUNTIF(S23,"V9S4")+COUNTIF(T23,"A2")+COUNTIF(T23,"V9S8")+COUNTIF(T23,"V9S9")+COUNTIF(T23,"V9S10")+COUNTIF(T23,"V9A")+COUNTIF(T23,"VA")+COUNTIF(T23,"V9S4")+COUNTIF(U23,"A2")+COUNTIF(U23,"V9S8")+COUNTIF(U23,"V9S9")+COUNTIF(U23,"V9S10")+COUNTIF(U23,"V9A")+COUNTIF(U23,"VA")+COUNTIF(U23,"V9S4")+COUNTIF(V23,"A2")+COUNTIF(V23,"V9S8")+COUNTIF(V23,"V9S9")+COUNTIF(V23,"V9S10")+COUNTIF(V23,"V9A")+COUNTIF(V23,"VA")+COUNTIF(V23,"V9S4")+COUNTIF(W23,"A2")+COUNTIF(W23,"V9S8")+COUNTIF(W23,"V9S9")+COUNTIF(W23,"V9S10")+COUNTIF(W23,"V9A")+COUNTIF(W23,"VA")+COUNTIF(W23,"V9S4")+COUNTIF(X23,"A2")+COUNTIF(X23,"V9S8")+COUNTIF(X23,"V9S9")+COUNTIF(X23,"V9S10")+COUNTIF(X23,"V9A")+COUNTIF(X23,"VA")+COUNTIF(X23,"V9S4")+COUNTIF(Y23,"A2")+COUNTIF(Y23,"V9S8")+COUNTIF(Y23,"V9S9")+COUNTIF(Y23,"V9S10")+COUNTIF(Y23,"V9A")+COUNTIF(Y23,"VA")+COUNTIF(Y23,"V9S4")+COUNTIF(Z23,"A2")+COUNTIF(Z23,"V9S8")+COUNTIF(Z23,"V9S9")+COUNTIF(Z23,"V9S10")+COUNTIF(Z23,"V9A")+COUNTIF(Z23,"VA")+COUNTIF(Z23,"V9S4")+COUNTIF(AA23,"A2")+COUNTIF(AA23,"V9S8")+COUNTIF(AA23,"V9S9")+COUNTIF(AA23,"V9S10")+COUNTIF(AA23,"V9A")+COUNTIF(AA23,"VA")+COUNTIF(AA23,"V9S4")+COUNTIF(AB23,"A2")+COUNTIF(AB23,"V9S8")+COUNTIF(AB23,"V9S9")+COUNTIF(AB23,"V9S10")+COUNTIF(AB23,"V9A")+COUNTIF(AB23,"VA")+COUNTIF(AB23,"V9S4")+COUNTIF(AC23,"A2")+COUNTIF(AC23,"V9S8")+COUNTIF(AC23,"V9S9")+COUNTIF(AC23,"V9S10")+COUNTIF(AC23,"V9A")+COUNTIF(AC23,"VA")+COUNTIF(AC23,"V9S4")+COUNTIF(AD23,"A2")+COUNTIF(AD23,"V9S8")+COUNTIF(AD23,"V9S9")+COUNTIF(AD23,"V9S10")+COUNTIF(AD23,"V9A")+COUNTIF(AD23,"VA")+COUNTIF(AD23,"V9S4")</f>
      </c>
      <c r="AH23" s="8">
        <f>COUNTIF(C23,"PLAN")+COUNTIF(C23,"P")+COUNTIF(C23,"PC")+COUNTIF(C23,"REC")+COUNTIF(C23,"ARM")+COUNTIF(C23,"C")+COUNTIF(C23,"COM")+COUNTIF(C23,"AIDE")+COUNTIF(C23,"STE")+COUNTIF(C23,"PHA")+COUNTIF(C23,"D")+COUNTIF(C23,"HYG")+COUNTIF(C23,"PHAR")+COUNTIF(D23,"PLAN")+COUNTIF(D23,"P")+COUNTIF(D23,"PC")+COUNTIF(D23,"REC")+COUNTIF(D23,"ARM")+COUNTIF(D23,"C")+COUNTIF(D23,"COM")+COUNTIF(D23,"AIDE")+COUNTIF(D23,"STE")+COUNTIF(D23,"PHA")+COUNTIF(D23,"D")+COUNTIF(D23,"HYG")+COUNTIF(D23,"PHAR")+COUNTIF(E23,"PLAN")+COUNTIF(E23,"P")+COUNTIF(E23,"PC")+COUNTIF(E23,"REC")+COUNTIF(E23,"ARM")+COUNTIF(E23,"C")+COUNTIF(E23,"COM")+COUNTIF(E23,"AIDE")+COUNTIF(E23,"STE")+COUNTIF(E23,"PHA")+COUNTIF(E23,"D")+COUNTIF(E23,"HYG")+COUNTIF(E23,"PHAR")+COUNTIF(F23,"PLAN")+COUNTIF(F23,"P")+COUNTIF(F23,"PC")+COUNTIF(F23,"REC")+COUNTIF(F23,"ARM")+COUNTIF(F23,"C")+COUNTIF(F23,"COM")+COUNTIF(F23,"AIDE")+COUNTIF(F23,"STE")+COUNTIF(F23,"PHA")+COUNTIF(F23,"D")+COUNTIF(F23,"HYG")+COUNTIF(F23,"PHAR")+COUNTIF(G23,"PLAN")+COUNTIF(G23,"P")+COUNTIF(G23,"PC")+COUNTIF(G23,"REC")+COUNTIF(G23,"ARM")+COUNTIF(G23,"C")+COUNTIF(G23,"COM")+COUNTIF(G23,"AIDE")+COUNTIF(G23,"STE")+COUNTIF(G23,"PHA")+COUNTIF(G23,"D")+COUNTIF(G23,"HYG")+COUNTIF(G23,"PHAR")+COUNTIF(H23,"PLAN")+COUNTIF(H23,"P")+COUNTIF(H23,"PC")+COUNTIF(H23,"REC")+COUNTIF(H23,"ARM")+COUNTIF(H23,"C")+COUNTIF(H23,"COM")+COUNTIF(H23,"AIDE")+COUNTIF(H23,"STE")+COUNTIF(H23,"PHA")+COUNTIF(H23,"D")+COUNTIF(H23,"HYG")+COUNTIF(H23,"PHAR")+COUNTIF(I23,"PLAN")+COUNTIF(I23,"P")+COUNTIF(I23,"PC")+COUNTIF(I23,"REC")+COUNTIF(I23,"ARM")+COUNTIF(I23,"C")+COUNTIF(I23,"COM")+COUNTIF(I23,"AIDE")+COUNTIF(I23,"STE")+COUNTIF(I23,"PHA")+COUNTIF(I23,"D")+COUNTIF(I23,"HYG")+COUNTIF(I23,"PHAR")+COUNTIF(J23,"PLAN")+COUNTIF(J23,"P")+COUNTIF(J23,"PC")+COUNTIF(J23,"REC")+COUNTIF(J23,"ARM")+COUNTIF(J23,"C")+COUNTIF(J23,"COM")+COUNTIF(J23,"AIDE")+COUNTIF(J23,"STE")+COUNTIF(J23,"PHA")+COUNTIF(J23,"D")+COUNTIF(J23,"HYG")+COUNTIF(J23,"PHAR")+COUNTIF(K23,"PLAN")+COUNTIF(K23,"P")+COUNTIF(K23,"PC")+COUNTIF(K23,"REC")+COUNTIF(K23,"ARM")+COUNTIF(K23,"C")+COUNTIF(K23,"COM")+COUNTIF(K23,"AIDE")+COUNTIF(K23,"STE")+COUNTIF(K23,"PHA")+COUNTIF(K23,"D")+COUNTIF(K23,"HYG")+COUNTIF(K23,"PHAR")+COUNTIF(L23,"PLAN")+COUNTIF(L23,"P")+COUNTIF(L23,"PC")+COUNTIF(L23,"REC")+COUNTIF(L23,"ARM")+COUNTIF(L23,"C")+COUNTIF(L23,"COM")+COUNTIF(L23,"AIDE")+COUNTIF(L23,"STE")+COUNTIF(L23,"PHA")+COUNTIF(L23,"D")+COUNTIF(L23,"HYG")+COUNTIF(L23,"PHAR")+COUNTIF(M23,"PLAN")+COUNTIF(M23,"P")+COUNTIF(M23,"PC")+COUNTIF(M23,"REC")+COUNTIF(M23,"ARM")+COUNTIF(M23,"C")+COUNTIF(M23,"COM")+COUNTIF(M23,"AIDE")+COUNTIF(M23,"STE")+COUNTIF(M23,"PHA")+COUNTIF(M23,"D")+COUNTIF(M23,"HYG")+COUNTIF(M23,"PHAR")+COUNTIF(N23,"PLAN")+COUNTIF(N23,"P")+COUNTIF(N23,"PC")+COUNTIF(N23,"REC")+COUNTIF(N23,"ARM")+COUNTIF(N23,"C")+COUNTIF(N23,"COM")+COUNTIF(N23,"AIDE")+COUNTIF(N23,"STE")+COUNTIF(N23,"PHA")+COUNTIF(N23,"D")+COUNTIF(N23,"HYG")+COUNTIF(N23,"PHAR")+COUNTIF(O23,"PLAN")+COUNTIF(O23,"P")+COUNTIF(O23,"PC")+COUNTIF(O23,"REC")+COUNTIF(O23,"ARM")+COUNTIF(O23,"C")+COUNTIF(O23,"COM")+COUNTIF(O23,"AIDE")+COUNTIF(O23,"STE")+COUNTIF(O23,"PHA")+COUNTIF(O23,"D")+COUNTIF(O23,"HYG")+COUNTIF(O23,"PHAR")+COUNTIF(P23,"PLAN")+COUNTIF(P23,"P")+COUNTIF(P23,"PC")+COUNTIF(P23,"REC")+COUNTIF(P23,"ARM")+COUNTIF(P23,"C")+COUNTIF(P23,"COM")+COUNTIF(P23,"AIDE")+COUNTIF(P23,"STE")+COUNTIF(P23,"PHA")+COUNTIF(P23,"D")+COUNTIF(P23,"HYG")+COUNTIF(P23,"PHAR")+COUNTIF(Q23,"PLAN")+COUNTIF(Q23,"P")+COUNTIF(Q23,"PC")+COUNTIF(Q23,"REC")+COUNTIF(Q23,"ARM")+COUNTIF(Q23,"C")+COUNTIF(Q23,"COM")+COUNTIF(Q23,"AIDE")+COUNTIF(Q23,"STE")+COUNTIF(Q23,"PHA")+COUNTIF(Q23,"D")+COUNTIF(Q23,"HYG")+COUNTIF(Q23,"PHAR")+COUNTIF(R23,"PLAN")+COUNTIF(R23,"P")+COUNTIF(R23,"PC")+COUNTIF(R23,"REC")+COUNTIF(R23,"ARM")+COUNTIF(R23,"C")+COUNTIF(R23,"COM")+COUNTIF(R23,"AIDE")+COUNTIF(R23,"STE")+COUNTIF(R23,"PHA")+COUNTIF(R23,"D")+COUNTIF(R23,"HYG")+COUNTIF(R23,"PHAR")+COUNTIF(S23,"PLAN")+COUNTIF(S23,"P")+COUNTIF(S23,"PC")+COUNTIF(S23,"REC")+COUNTIF(S23,"ARM")+COUNTIF(S23,"C")+COUNTIF(S23,"COM")+COUNTIF(S23,"AIDE")+COUNTIF(S23,"STE")+COUNTIF(S23,"PHA")+COUNTIF(S23,"D")+COUNTIF(S23,"HYG")+COUNTIF(S23,"PHAR")+COUNTIF(T23,"PLAN")+COUNTIF(T23,"P")+COUNTIF(T23,"PC")+COUNTIF(T23,"REC")+COUNTIF(T23,"ARM")+COUNTIF(T23,"C")+COUNTIF(T23,"COM")+COUNTIF(T23,"AIDE")+COUNTIF(T23,"STE")+COUNTIF(T23,"PHA")+COUNTIF(T23,"D")+COUNTIF(T23,"HYG")+COUNTIF(T23,"PHAR")+COUNTIF(U23,"PLAN")+COUNTIF(U23,"P")+COUNTIF(U23,"PC")+COUNTIF(U23,"REC")+COUNTIF(U23,"ARM")+COUNTIF(U23,"C")+COUNTIF(U23,"COM")+COUNTIF(U23,"AIDE")+COUNTIF(U23,"STE")+COUNTIF(U23,"PHA")+COUNTIF(U23,"D")+COUNTIF(U23,"HYG")+COUNTIF(U23,"PHAR")+COUNTIF(V23,"PLAN")+COUNTIF(V23,"P")+COUNTIF(V23,"PC")+COUNTIF(V23,"REC")+COUNTIF(V23,"ARM")+COUNTIF(V23,"C")+COUNTIF(V23,"COM")+COUNTIF(V23,"AIDE")+COUNTIF(V23,"STE")+COUNTIF(V23,"PHA")+COUNTIF(V23,"D")+COUNTIF(V23,"HYG")+COUNTIF(V23,"PHAR")+COUNTIF(W23,"PLAN")+COUNTIF(W23,"P")+COUNTIF(W23,"PC")+COUNTIF(W23,"REC")+COUNTIF(W23,"ARM")+COUNTIF(W23,"C")+COUNTIF(W23,"COM")+COUNTIF(W23,"AIDE")+COUNTIF(W23,"STE")+COUNTIF(W23,"PHA")+COUNTIF(W23,"D")+COUNTIF(W23,"HYG")+COUNTIF(W23,"PHAR")+COUNTIF(X23,"PLAN")+COUNTIF(X23,"P")+COUNTIF(X23,"PC")+COUNTIF(X23,"REC")+COUNTIF(X23,"ARM")+COUNTIF(X23,"C")+COUNTIF(X23,"COM")+COUNTIF(X23,"AIDE")+COUNTIF(X23,"STE")+COUNTIF(X23,"PHA")+COUNTIF(X23,"D")+COUNTIF(X23,"HYG")+COUNTIF(X23,"PHAR")+COUNTIF(Y23,"PLAN")+COUNTIF(Y23,"P")+COUNTIF(Y23,"PC")+COUNTIF(Y23,"REC")+COUNTIF(Y23,"ARM")+COUNTIF(Y23,"C")+COUNTIF(Y23,"COM")+COUNTIF(Y23,"AIDE")+COUNTIF(Y23,"STE")+COUNTIF(Y23,"PHA")+COUNTIF(Y23,"D")+COUNTIF(Y23,"HYG")+COUNTIF(Y23,"PHAR")+COUNTIF(Z23,"PLAN")+COUNTIF(Z23,"P")+COUNTIF(Z23,"PC")+COUNTIF(Z23,"REC")+COUNTIF(Z23,"ARM")+COUNTIF(Z23,"C")+COUNTIF(Z23,"COM")+COUNTIF(Z23,"AIDE")+COUNTIF(Z23,"STE")+COUNTIF(Z23,"PHA")+COUNTIF(Z23,"D")+COUNTIF(Z23,"HYG")+COUNTIF(Z23,"PHAR")+COUNTIF(AA23,"PLAN")+COUNTIF(AA23,"P")+COUNTIF(AA23,"PC")+COUNTIF(AA23,"REC")+COUNTIF(AA23,"ARM")+COUNTIF(AA23,"C")+COUNTIF(AA23,"COM")+COUNTIF(AA23,"AIDE")+COUNTIF(AA23,"STE")+COUNTIF(AA23,"PHA")+COUNTIF(AA23,"D")+COUNTIF(AA23,"HYG")+COUNTIF(AA23,"PHAR")+COUNTIF(AB23,"PLAN")+COUNTIF(AB23,"P")+COUNTIF(AB23,"PC")+COUNTIF(AB23,"REC")+COUNTIF(AB23,"ARM")+COUNTIF(AB23,"C")+COUNTIF(AB23,"COM")+COUNTIF(AB23,"AIDE")+COUNTIF(AB23,"STE")+COUNTIF(AB23,"PHA")+COUNTIF(AB23,"D")+COUNTIF(AB23,"HYG")+COUNTIF(AB23,"PHAR")+COUNTIF(AC23,"PLAN")+COUNTIF(AC23,"P")+COUNTIF(AC23,"PC")+COUNTIF(AC23,"REC")+COUNTIF(AC23,"ARM")+COUNTIF(AC23,"C")+COUNTIF(AC23,"COM")+COUNTIF(AC23,"AIDE")+COUNTIF(AC23,"STE")+COUNTIF(AC23,"PHA")+COUNTIF(AC23,"D")+COUNTIF(AC23,"HYG")+COUNTIF(AC23,"PHAR")+COUNTIF(AD23,"PLAN")+COUNTIF(AD23,"P")+COUNTIF(AD23,"PC")+COUNTIF(AD23,"REC")+COUNTIF(AD23,"ARM")+COUNTIF(AD23,"C")+COUNTIF(AD23,"COM")+COUNTIF(AD23,"AIDE")+COUNTIF(AD23,"STE")+COUNTIF(AD23,"PHA")+COUNTIF(AD23,"D")+COUNTIF(AD23,"HYG")+COUNTIF(AD23,"PHAR")</f>
      </c>
    </row>
    <row r="24" spans="1:34">
      <c r="A24" s="11" t="s">
        <v>87</v>
      </c>
      <c r="B24" s="5"/>
      <c r="C24" s="5"/>
      <c r="D24" s="8" t="s">
        <v>37</v>
      </c>
      <c r="E24" s="8" t="s">
        <v>37</v>
      </c>
      <c r="F24" s="8" t="s">
        <v>38</v>
      </c>
      <c r="G24" s="8" t="s">
        <v>38</v>
      </c>
      <c r="H24" s="8" t="s">
        <v>38</v>
      </c>
      <c r="I24" s="5"/>
      <c r="J24" s="5"/>
      <c r="K24" s="8" t="s">
        <v>44</v>
      </c>
      <c r="L24" s="8" t="s">
        <v>40</v>
      </c>
      <c r="M24" s="8" t="s">
        <v>59</v>
      </c>
      <c r="N24" s="8" t="s">
        <v>56</v>
      </c>
      <c r="O24" s="8" t="s">
        <v>49</v>
      </c>
      <c r="P24" s="5" t="s">
        <v>73</v>
      </c>
      <c r="Q24" s="5" t="s">
        <v>73</v>
      </c>
      <c r="R24" s="8" t="s">
        <v>56</v>
      </c>
      <c r="S24" s="8" t="s">
        <v>57</v>
      </c>
      <c r="T24" s="8" t="s">
        <v>52</v>
      </c>
      <c r="U24" s="8" t="s">
        <v>46</v>
      </c>
      <c r="V24" s="8" t="s">
        <v>51</v>
      </c>
      <c r="W24" s="5"/>
      <c r="X24" s="5"/>
      <c r="Y24" s="8" t="s">
        <v>46</v>
      </c>
      <c r="Z24" s="8" t="s">
        <v>48</v>
      </c>
      <c r="AA24" s="8" t="s">
        <v>49</v>
      </c>
      <c r="AB24" s="8" t="s">
        <v>47</v>
      </c>
      <c r="AC24" s="8" t="s">
        <v>44</v>
      </c>
      <c r="AD24" s="5"/>
      <c r="AE24" s="15">
        <f>COUNTIF(C24,"V6O")+COUNTIF(C24,"V4O")+COUNTIF(D24,"V6O")+COUNTIF(D24,"V4O")+COUNTIF(E24,"V6O")+COUNTIF(E24,"V4O")+COUNTIF(F24,"V6O")+COUNTIF(F24,"V4O")+COUNTIF(G24,"V6O")+COUNTIF(G24,"V4O")+COUNTIF(H24,"V6O")+COUNTIF(H24,"V4O")+COUNTIF(I24,"V6O")+COUNTIF(I24,"V4O")+COUNTIF(J24,"V6O")+COUNTIF(J24,"V4O")+COUNTIF(K24,"V6O")+COUNTIF(K24,"V4O")+COUNTIF(L24,"V6O")+COUNTIF(L24,"V4O")+COUNTIF(M24,"V6O")+COUNTIF(M24,"V4O")+COUNTIF(N24,"V6O")+COUNTIF(N24,"V4O")+COUNTIF(O24,"V6O")+COUNTIF(O24,"V4O")+COUNTIF(P24,"V6O")+COUNTIF(P24,"V4O")+COUNTIF(Q24,"V6O")+COUNTIF(Q24,"V4O")+COUNTIF(R24,"V6O")+COUNTIF(R24,"V4O")+COUNTIF(S24,"V6O")+COUNTIF(S24,"V4O")+COUNTIF(T24,"V6O")+COUNTIF(T24,"V4O")+COUNTIF(U24,"V6O")+COUNTIF(U24,"V4O")+COUNTIF(V24,"V6O")+COUNTIF(V24,"V4O")+COUNTIF(W24,"V6O")+COUNTIF(W24,"V4O")+COUNTIF(X24,"V6O")+COUNTIF(X24,"V4O")+COUNTIF(Y24,"V6O")+COUNTIF(Y24,"V4O")+COUNTIF(Z24,"V6O")+COUNTIF(Z24,"V4O")+COUNTIF(AA24,"V6O")+COUNTIF(AA24,"V4O")+COUNTIF(AB24,"V6O")+COUNTIF(AB24,"V4O")+COUNTIF(AC24,"V6O")+COUNTIF(AC24,"V4O")+COUNTIF(AD24,"V6O")+COUNTIF(AD24,"V4O")</f>
      </c>
      <c r="AF24" s="8">
        <f>COUNTIF(C24,"VA")+COUNTIF(C24,"DA")+COUNTIF(D24,"VA")+COUNTIF(D24,"DA")+COUNTIF(E24,"VA")+COUNTIF(E24,"DA")+COUNTIF(F24,"VA")+COUNTIF(F24,"DA")+COUNTIF(G24,"VA")+COUNTIF(G24,"DA")+COUNTIF(H24,"VA")+COUNTIF(H24,"DA")+COUNTIF(I24,"VA")+COUNTIF(I24,"DA")+COUNTIF(J24,"VA")+COUNTIF(J24,"DA")+COUNTIF(K24,"VA")+COUNTIF(K24,"DA")+COUNTIF(L24,"VA")+COUNTIF(L24,"DA")+COUNTIF(M24,"VA")+COUNTIF(M24,"DA")+COUNTIF(N24,"VA")+COUNTIF(N24,"DA")+COUNTIF(O24,"VA")+COUNTIF(O24,"DA")+COUNTIF(P24,"VA")+COUNTIF(P24,"DA")+COUNTIF(Q24,"VA")+COUNTIF(Q24,"DA")+COUNTIF(R24,"VA")+COUNTIF(R24,"DA")+COUNTIF(S24,"VA")+COUNTIF(S24,"DA")+COUNTIF(T24,"VA")+COUNTIF(T24,"DA")+COUNTIF(U24,"VA")+COUNTIF(U24,"DA")+COUNTIF(V24,"VA")+COUNTIF(V24,"DA")+COUNTIF(W24,"VA")+COUNTIF(W24,"DA")+COUNTIF(X24,"VA")+COUNTIF(X24,"DA")+COUNTIF(Y24,"VA")+COUNTIF(Y24,"DA")+COUNTIF(Z24,"VA")+COUNTIF(Z24,"DA")+COUNTIF(AA24,"VA")+COUNTIF(AA24,"DA")+COUNTIF(AB24,"VA")+COUNTIF(AB24,"DA")+COUNTIF(AC24,"VA")+COUNTIF(AC24,"DA")+COUNTIF(AD24,"VA")+COUNTIF(AD24,"DA")</f>
      </c>
      <c r="AG24" s="8">
        <f>COUNTIF(C24,"A2")+COUNTIF(C24,"V9S8")+COUNTIF(C24,"V9S9")+COUNTIF(C24,"V9S10")+COUNTIF(C24,"V9A")+COUNTIF(C24,"VA")+COUNTIF(C24,"V9S4")+COUNTIF(D24,"A2")+COUNTIF(D24,"V9S8")+COUNTIF(D24,"V9S9")+COUNTIF(D24,"V9S10")+COUNTIF(D24,"V9A")+COUNTIF(D24,"VA")+COUNTIF(D24,"V9S4")+COUNTIF(E24,"A2")+COUNTIF(E24,"V9S8")+COUNTIF(E24,"V9S9")+COUNTIF(E24,"V9S10")+COUNTIF(E24,"V9A")+COUNTIF(E24,"VA")+COUNTIF(E24,"V9S4")+COUNTIF(F24,"A2")+COUNTIF(F24,"V9S8")+COUNTIF(F24,"V9S9")+COUNTIF(F24,"V9S10")+COUNTIF(F24,"V9A")+COUNTIF(F24,"VA")+COUNTIF(F24,"V9S4")+COUNTIF(G24,"A2")+COUNTIF(G24,"V9S8")+COUNTIF(G24,"V9S9")+COUNTIF(G24,"V9S10")+COUNTIF(G24,"V9A")+COUNTIF(G24,"VA")+COUNTIF(G24,"V9S4")+COUNTIF(H24,"A2")+COUNTIF(H24,"V9S8")+COUNTIF(H24,"V9S9")+COUNTIF(H24,"V9S10")+COUNTIF(H24,"V9A")+COUNTIF(H24,"VA")+COUNTIF(H24,"V9S4")+COUNTIF(I24,"A2")+COUNTIF(I24,"V9S8")+COUNTIF(I24,"V9S9")+COUNTIF(I24,"V9S10")+COUNTIF(I24,"V9A")+COUNTIF(I24,"VA")+COUNTIF(I24,"V9S4")+COUNTIF(J24,"A2")+COUNTIF(J24,"V9S8")+COUNTIF(J24,"V9S9")+COUNTIF(J24,"V9S10")+COUNTIF(J24,"V9A")+COUNTIF(J24,"VA")+COUNTIF(J24,"V9S4")+COUNTIF(K24,"A2")+COUNTIF(K24,"V9S8")+COUNTIF(K24,"V9S9")+COUNTIF(K24,"V9S10")+COUNTIF(K24,"V9A")+COUNTIF(K24,"VA")+COUNTIF(K24,"V9S4")+COUNTIF(L24,"A2")+COUNTIF(L24,"V9S8")+COUNTIF(L24,"V9S9")+COUNTIF(L24,"V9S10")+COUNTIF(L24,"V9A")+COUNTIF(L24,"VA")+COUNTIF(L24,"V9S4")+COUNTIF(M24,"A2")+COUNTIF(M24,"V9S8")+COUNTIF(M24,"V9S9")+COUNTIF(M24,"V9S10")+COUNTIF(M24,"V9A")+COUNTIF(M24,"VA")+COUNTIF(M24,"V9S4")+COUNTIF(N24,"A2")+COUNTIF(N24,"V9S8")+COUNTIF(N24,"V9S9")+COUNTIF(N24,"V9S10")+COUNTIF(N24,"V9A")+COUNTIF(N24,"VA")+COUNTIF(N24,"V9S4")+COUNTIF(O24,"A2")+COUNTIF(O24,"V9S8")+COUNTIF(O24,"V9S9")+COUNTIF(O24,"V9S10")+COUNTIF(O24,"V9A")+COUNTIF(O24,"VA")+COUNTIF(O24,"V9S4")+COUNTIF(P24,"A2")+COUNTIF(P24,"V9S8")+COUNTIF(P24,"V9S9")+COUNTIF(P24,"V9S10")+COUNTIF(P24,"V9A")+COUNTIF(P24,"VA")+COUNTIF(P24,"V9S4")+COUNTIF(Q24,"A2")+COUNTIF(Q24,"V9S8")+COUNTIF(Q24,"V9S9")+COUNTIF(Q24,"V9S10")+COUNTIF(Q24,"V9A")+COUNTIF(Q24,"VA")+COUNTIF(Q24,"V9S4")+COUNTIF(R24,"A2")+COUNTIF(R24,"V9S8")+COUNTIF(R24,"V9S9")+COUNTIF(R24,"V9S10")+COUNTIF(R24,"V9A")+COUNTIF(R24,"VA")+COUNTIF(R24,"V9S4")+COUNTIF(S24,"A2")+COUNTIF(S24,"V9S8")+COUNTIF(S24,"V9S9")+COUNTIF(S24,"V9S10")+COUNTIF(S24,"V9A")+COUNTIF(S24,"VA")+COUNTIF(S24,"V9S4")+COUNTIF(T24,"A2")+COUNTIF(T24,"V9S8")+COUNTIF(T24,"V9S9")+COUNTIF(T24,"V9S10")+COUNTIF(T24,"V9A")+COUNTIF(T24,"VA")+COUNTIF(T24,"V9S4")+COUNTIF(U24,"A2")+COUNTIF(U24,"V9S8")+COUNTIF(U24,"V9S9")+COUNTIF(U24,"V9S10")+COUNTIF(U24,"V9A")+COUNTIF(U24,"VA")+COUNTIF(U24,"V9S4")+COUNTIF(V24,"A2")+COUNTIF(V24,"V9S8")+COUNTIF(V24,"V9S9")+COUNTIF(V24,"V9S10")+COUNTIF(V24,"V9A")+COUNTIF(V24,"VA")+COUNTIF(V24,"V9S4")+COUNTIF(W24,"A2")+COUNTIF(W24,"V9S8")+COUNTIF(W24,"V9S9")+COUNTIF(W24,"V9S10")+COUNTIF(W24,"V9A")+COUNTIF(W24,"VA")+COUNTIF(W24,"V9S4")+COUNTIF(X24,"A2")+COUNTIF(X24,"V9S8")+COUNTIF(X24,"V9S9")+COUNTIF(X24,"V9S10")+COUNTIF(X24,"V9A")+COUNTIF(X24,"VA")+COUNTIF(X24,"V9S4")+COUNTIF(Y24,"A2")+COUNTIF(Y24,"V9S8")+COUNTIF(Y24,"V9S9")+COUNTIF(Y24,"V9S10")+COUNTIF(Y24,"V9A")+COUNTIF(Y24,"VA")+COUNTIF(Y24,"V9S4")+COUNTIF(Z24,"A2")+COUNTIF(Z24,"V9S8")+COUNTIF(Z24,"V9S9")+COUNTIF(Z24,"V9S10")+COUNTIF(Z24,"V9A")+COUNTIF(Z24,"VA")+COUNTIF(Z24,"V9S4")+COUNTIF(AA24,"A2")+COUNTIF(AA24,"V9S8")+COUNTIF(AA24,"V9S9")+COUNTIF(AA24,"V9S10")+COUNTIF(AA24,"V9A")+COUNTIF(AA24,"VA")+COUNTIF(AA24,"V9S4")+COUNTIF(AB24,"A2")+COUNTIF(AB24,"V9S8")+COUNTIF(AB24,"V9S9")+COUNTIF(AB24,"V9S10")+COUNTIF(AB24,"V9A")+COUNTIF(AB24,"VA")+COUNTIF(AB24,"V9S4")+COUNTIF(AC24,"A2")+COUNTIF(AC24,"V9S8")+COUNTIF(AC24,"V9S9")+COUNTIF(AC24,"V9S10")+COUNTIF(AC24,"V9A")+COUNTIF(AC24,"VA")+COUNTIF(AC24,"V9S4")+COUNTIF(AD24,"A2")+COUNTIF(AD24,"V9S8")+COUNTIF(AD24,"V9S9")+COUNTIF(AD24,"V9S10")+COUNTIF(AD24,"V9A")+COUNTIF(AD24,"VA")+COUNTIF(AD24,"V9S4")</f>
      </c>
      <c r="AH24" s="8">
        <f>COUNTIF(C24,"PLAN")+COUNTIF(C24,"P")+COUNTIF(C24,"PC")+COUNTIF(C24,"REC")+COUNTIF(C24,"ARM")+COUNTIF(C24,"C")+COUNTIF(C24,"COM")+COUNTIF(C24,"AIDE")+COUNTIF(C24,"STE")+COUNTIF(C24,"PHA")+COUNTIF(C24,"D")+COUNTIF(C24,"HYG")+COUNTIF(C24,"PHAR")+COUNTIF(D24,"PLAN")+COUNTIF(D24,"P")+COUNTIF(D24,"PC")+COUNTIF(D24,"REC")+COUNTIF(D24,"ARM")+COUNTIF(D24,"C")+COUNTIF(D24,"COM")+COUNTIF(D24,"AIDE")+COUNTIF(D24,"STE")+COUNTIF(D24,"PHA")+COUNTIF(D24,"D")+COUNTIF(D24,"HYG")+COUNTIF(D24,"PHAR")+COUNTIF(E24,"PLAN")+COUNTIF(E24,"P")+COUNTIF(E24,"PC")+COUNTIF(E24,"REC")+COUNTIF(E24,"ARM")+COUNTIF(E24,"C")+COUNTIF(E24,"COM")+COUNTIF(E24,"AIDE")+COUNTIF(E24,"STE")+COUNTIF(E24,"PHA")+COUNTIF(E24,"D")+COUNTIF(E24,"HYG")+COUNTIF(E24,"PHAR")+COUNTIF(F24,"PLAN")+COUNTIF(F24,"P")+COUNTIF(F24,"PC")+COUNTIF(F24,"REC")+COUNTIF(F24,"ARM")+COUNTIF(F24,"C")+COUNTIF(F24,"COM")+COUNTIF(F24,"AIDE")+COUNTIF(F24,"STE")+COUNTIF(F24,"PHA")+COUNTIF(F24,"D")+COUNTIF(F24,"HYG")+COUNTIF(F24,"PHAR")+COUNTIF(G24,"PLAN")+COUNTIF(G24,"P")+COUNTIF(G24,"PC")+COUNTIF(G24,"REC")+COUNTIF(G24,"ARM")+COUNTIF(G24,"C")+COUNTIF(G24,"COM")+COUNTIF(G24,"AIDE")+COUNTIF(G24,"STE")+COUNTIF(G24,"PHA")+COUNTIF(G24,"D")+COUNTIF(G24,"HYG")+COUNTIF(G24,"PHAR")+COUNTIF(H24,"PLAN")+COUNTIF(H24,"P")+COUNTIF(H24,"PC")+COUNTIF(H24,"REC")+COUNTIF(H24,"ARM")+COUNTIF(H24,"C")+COUNTIF(H24,"COM")+COUNTIF(H24,"AIDE")+COUNTIF(H24,"STE")+COUNTIF(H24,"PHA")+COUNTIF(H24,"D")+COUNTIF(H24,"HYG")+COUNTIF(H24,"PHAR")+COUNTIF(I24,"PLAN")+COUNTIF(I24,"P")+COUNTIF(I24,"PC")+COUNTIF(I24,"REC")+COUNTIF(I24,"ARM")+COUNTIF(I24,"C")+COUNTIF(I24,"COM")+COUNTIF(I24,"AIDE")+COUNTIF(I24,"STE")+COUNTIF(I24,"PHA")+COUNTIF(I24,"D")+COUNTIF(I24,"HYG")+COUNTIF(I24,"PHAR")+COUNTIF(J24,"PLAN")+COUNTIF(J24,"P")+COUNTIF(J24,"PC")+COUNTIF(J24,"REC")+COUNTIF(J24,"ARM")+COUNTIF(J24,"C")+COUNTIF(J24,"COM")+COUNTIF(J24,"AIDE")+COUNTIF(J24,"STE")+COUNTIF(J24,"PHA")+COUNTIF(J24,"D")+COUNTIF(J24,"HYG")+COUNTIF(J24,"PHAR")+COUNTIF(K24,"PLAN")+COUNTIF(K24,"P")+COUNTIF(K24,"PC")+COUNTIF(K24,"REC")+COUNTIF(K24,"ARM")+COUNTIF(K24,"C")+COUNTIF(K24,"COM")+COUNTIF(K24,"AIDE")+COUNTIF(K24,"STE")+COUNTIF(K24,"PHA")+COUNTIF(K24,"D")+COUNTIF(K24,"HYG")+COUNTIF(K24,"PHAR")+COUNTIF(L24,"PLAN")+COUNTIF(L24,"P")+COUNTIF(L24,"PC")+COUNTIF(L24,"REC")+COUNTIF(L24,"ARM")+COUNTIF(L24,"C")+COUNTIF(L24,"COM")+COUNTIF(L24,"AIDE")+COUNTIF(L24,"STE")+COUNTIF(L24,"PHA")+COUNTIF(L24,"D")+COUNTIF(L24,"HYG")+COUNTIF(L24,"PHAR")+COUNTIF(M24,"PLAN")+COUNTIF(M24,"P")+COUNTIF(M24,"PC")+COUNTIF(M24,"REC")+COUNTIF(M24,"ARM")+COUNTIF(M24,"C")+COUNTIF(M24,"COM")+COUNTIF(M24,"AIDE")+COUNTIF(M24,"STE")+COUNTIF(M24,"PHA")+COUNTIF(M24,"D")+COUNTIF(M24,"HYG")+COUNTIF(M24,"PHAR")+COUNTIF(N24,"PLAN")+COUNTIF(N24,"P")+COUNTIF(N24,"PC")+COUNTIF(N24,"REC")+COUNTIF(N24,"ARM")+COUNTIF(N24,"C")+COUNTIF(N24,"COM")+COUNTIF(N24,"AIDE")+COUNTIF(N24,"STE")+COUNTIF(N24,"PHA")+COUNTIF(N24,"D")+COUNTIF(N24,"HYG")+COUNTIF(N24,"PHAR")+COUNTIF(O24,"PLAN")+COUNTIF(O24,"P")+COUNTIF(O24,"PC")+COUNTIF(O24,"REC")+COUNTIF(O24,"ARM")+COUNTIF(O24,"C")+COUNTIF(O24,"COM")+COUNTIF(O24,"AIDE")+COUNTIF(O24,"STE")+COUNTIF(O24,"PHA")+COUNTIF(O24,"D")+COUNTIF(O24,"HYG")+COUNTIF(O24,"PHAR")+COUNTIF(P24,"PLAN")+COUNTIF(P24,"P")+COUNTIF(P24,"PC")+COUNTIF(P24,"REC")+COUNTIF(P24,"ARM")+COUNTIF(P24,"C")+COUNTIF(P24,"COM")+COUNTIF(P24,"AIDE")+COUNTIF(P24,"STE")+COUNTIF(P24,"PHA")+COUNTIF(P24,"D")+COUNTIF(P24,"HYG")+COUNTIF(P24,"PHAR")+COUNTIF(Q24,"PLAN")+COUNTIF(Q24,"P")+COUNTIF(Q24,"PC")+COUNTIF(Q24,"REC")+COUNTIF(Q24,"ARM")+COUNTIF(Q24,"C")+COUNTIF(Q24,"COM")+COUNTIF(Q24,"AIDE")+COUNTIF(Q24,"STE")+COUNTIF(Q24,"PHA")+COUNTIF(Q24,"D")+COUNTIF(Q24,"HYG")+COUNTIF(Q24,"PHAR")+COUNTIF(R24,"PLAN")+COUNTIF(R24,"P")+COUNTIF(R24,"PC")+COUNTIF(R24,"REC")+COUNTIF(R24,"ARM")+COUNTIF(R24,"C")+COUNTIF(R24,"COM")+COUNTIF(R24,"AIDE")+COUNTIF(R24,"STE")+COUNTIF(R24,"PHA")+COUNTIF(R24,"D")+COUNTIF(R24,"HYG")+COUNTIF(R24,"PHAR")+COUNTIF(S24,"PLAN")+COUNTIF(S24,"P")+COUNTIF(S24,"PC")+COUNTIF(S24,"REC")+COUNTIF(S24,"ARM")+COUNTIF(S24,"C")+COUNTIF(S24,"COM")+COUNTIF(S24,"AIDE")+COUNTIF(S24,"STE")+COUNTIF(S24,"PHA")+COUNTIF(S24,"D")+COUNTIF(S24,"HYG")+COUNTIF(S24,"PHAR")+COUNTIF(T24,"PLAN")+COUNTIF(T24,"P")+COUNTIF(T24,"PC")+COUNTIF(T24,"REC")+COUNTIF(T24,"ARM")+COUNTIF(T24,"C")+COUNTIF(T24,"COM")+COUNTIF(T24,"AIDE")+COUNTIF(T24,"STE")+COUNTIF(T24,"PHA")+COUNTIF(T24,"D")+COUNTIF(T24,"HYG")+COUNTIF(T24,"PHAR")+COUNTIF(U24,"PLAN")+COUNTIF(U24,"P")+COUNTIF(U24,"PC")+COUNTIF(U24,"REC")+COUNTIF(U24,"ARM")+COUNTIF(U24,"C")+COUNTIF(U24,"COM")+COUNTIF(U24,"AIDE")+COUNTIF(U24,"STE")+COUNTIF(U24,"PHA")+COUNTIF(U24,"D")+COUNTIF(U24,"HYG")+COUNTIF(U24,"PHAR")+COUNTIF(V24,"PLAN")+COUNTIF(V24,"P")+COUNTIF(V24,"PC")+COUNTIF(V24,"REC")+COUNTIF(V24,"ARM")+COUNTIF(V24,"C")+COUNTIF(V24,"COM")+COUNTIF(V24,"AIDE")+COUNTIF(V24,"STE")+COUNTIF(V24,"PHA")+COUNTIF(V24,"D")+COUNTIF(V24,"HYG")+COUNTIF(V24,"PHAR")+COUNTIF(W24,"PLAN")+COUNTIF(W24,"P")+COUNTIF(W24,"PC")+COUNTIF(W24,"REC")+COUNTIF(W24,"ARM")+COUNTIF(W24,"C")+COUNTIF(W24,"COM")+COUNTIF(W24,"AIDE")+COUNTIF(W24,"STE")+COUNTIF(W24,"PHA")+COUNTIF(W24,"D")+COUNTIF(W24,"HYG")+COUNTIF(W24,"PHAR")+COUNTIF(X24,"PLAN")+COUNTIF(X24,"P")+COUNTIF(X24,"PC")+COUNTIF(X24,"REC")+COUNTIF(X24,"ARM")+COUNTIF(X24,"C")+COUNTIF(X24,"COM")+COUNTIF(X24,"AIDE")+COUNTIF(X24,"STE")+COUNTIF(X24,"PHA")+COUNTIF(X24,"D")+COUNTIF(X24,"HYG")+COUNTIF(X24,"PHAR")+COUNTIF(Y24,"PLAN")+COUNTIF(Y24,"P")+COUNTIF(Y24,"PC")+COUNTIF(Y24,"REC")+COUNTIF(Y24,"ARM")+COUNTIF(Y24,"C")+COUNTIF(Y24,"COM")+COUNTIF(Y24,"AIDE")+COUNTIF(Y24,"STE")+COUNTIF(Y24,"PHA")+COUNTIF(Y24,"D")+COUNTIF(Y24,"HYG")+COUNTIF(Y24,"PHAR")+COUNTIF(Z24,"PLAN")+COUNTIF(Z24,"P")+COUNTIF(Z24,"PC")+COUNTIF(Z24,"REC")+COUNTIF(Z24,"ARM")+COUNTIF(Z24,"C")+COUNTIF(Z24,"COM")+COUNTIF(Z24,"AIDE")+COUNTIF(Z24,"STE")+COUNTIF(Z24,"PHA")+COUNTIF(Z24,"D")+COUNTIF(Z24,"HYG")+COUNTIF(Z24,"PHAR")+COUNTIF(AA24,"PLAN")+COUNTIF(AA24,"P")+COUNTIF(AA24,"PC")+COUNTIF(AA24,"REC")+COUNTIF(AA24,"ARM")+COUNTIF(AA24,"C")+COUNTIF(AA24,"COM")+COUNTIF(AA24,"AIDE")+COUNTIF(AA24,"STE")+COUNTIF(AA24,"PHA")+COUNTIF(AA24,"D")+COUNTIF(AA24,"HYG")+COUNTIF(AA24,"PHAR")+COUNTIF(AB24,"PLAN")+COUNTIF(AB24,"P")+COUNTIF(AB24,"PC")+COUNTIF(AB24,"REC")+COUNTIF(AB24,"ARM")+COUNTIF(AB24,"C")+COUNTIF(AB24,"COM")+COUNTIF(AB24,"AIDE")+COUNTIF(AB24,"STE")+COUNTIF(AB24,"PHA")+COUNTIF(AB24,"D")+COUNTIF(AB24,"HYG")+COUNTIF(AB24,"PHAR")+COUNTIF(AC24,"PLAN")+COUNTIF(AC24,"P")+COUNTIF(AC24,"PC")+COUNTIF(AC24,"REC")+COUNTIF(AC24,"ARM")+COUNTIF(AC24,"C")+COUNTIF(AC24,"COM")+COUNTIF(AC24,"AIDE")+COUNTIF(AC24,"STE")+COUNTIF(AC24,"PHA")+COUNTIF(AC24,"D")+COUNTIF(AC24,"HYG")+COUNTIF(AC24,"PHAR")+COUNTIF(AD24,"PLAN")+COUNTIF(AD24,"P")+COUNTIF(AD24,"PC")+COUNTIF(AD24,"REC")+COUNTIF(AD24,"ARM")+COUNTIF(AD24,"C")+COUNTIF(AD24,"COM")+COUNTIF(AD24,"AIDE")+COUNTIF(AD24,"STE")+COUNTIF(AD24,"PHA")+COUNTIF(AD24,"D")+COUNTIF(AD24,"HYG")+COUNTIF(AD24,"PHAR")</f>
      </c>
    </row>
    <row r="25" spans="1:34">
      <c r="A25" s="11" t="s">
        <v>88</v>
      </c>
      <c r="B25" s="5" t="s">
        <v>59</v>
      </c>
      <c r="C25" s="5"/>
      <c r="D25" s="8" t="s">
        <v>37</v>
      </c>
      <c r="E25" s="8" t="s">
        <v>37</v>
      </c>
      <c r="F25" s="8" t="s">
        <v>38</v>
      </c>
      <c r="G25" s="8" t="s">
        <v>40</v>
      </c>
      <c r="H25" s="8" t="s">
        <v>59</v>
      </c>
      <c r="I25" s="5"/>
      <c r="J25" s="5"/>
      <c r="K25" s="8" t="s">
        <v>49</v>
      </c>
      <c r="L25" s="8" t="s">
        <v>44</v>
      </c>
      <c r="M25" s="8" t="s">
        <v>50</v>
      </c>
      <c r="N25" s="8" t="s">
        <v>46</v>
      </c>
      <c r="O25" s="8" t="s">
        <v>39</v>
      </c>
      <c r="P25" s="5"/>
      <c r="Q25" s="5"/>
      <c r="R25" s="8" t="s">
        <v>46</v>
      </c>
      <c r="S25" s="8" t="s">
        <v>48</v>
      </c>
      <c r="T25" s="8" t="s">
        <v>47</v>
      </c>
      <c r="U25" s="8" t="s">
        <v>49</v>
      </c>
      <c r="V25" s="8" t="s">
        <v>36</v>
      </c>
      <c r="W25" s="5" t="s">
        <v>59</v>
      </c>
      <c r="X25" s="5"/>
      <c r="Y25" s="8" t="s">
        <v>45</v>
      </c>
      <c r="Z25" s="8" t="s">
        <v>46</v>
      </c>
      <c r="AA25" s="8" t="s">
        <v>52</v>
      </c>
      <c r="AB25" s="8" t="s">
        <v>55</v>
      </c>
      <c r="AC25" s="8" t="s">
        <v>36</v>
      </c>
      <c r="AD25" s="5"/>
      <c r="AE25" s="15">
        <f>COUNTIF(C25,"V6O")+COUNTIF(C25,"V4O")+COUNTIF(D25,"V6O")+COUNTIF(D25,"V4O")+COUNTIF(E25,"V6O")+COUNTIF(E25,"V4O")+COUNTIF(F25,"V6O")+COUNTIF(F25,"V4O")+COUNTIF(G25,"V6O")+COUNTIF(G25,"V4O")+COUNTIF(H25,"V6O")+COUNTIF(H25,"V4O")+COUNTIF(I25,"V6O")+COUNTIF(I25,"V4O")+COUNTIF(J25,"V6O")+COUNTIF(J25,"V4O")+COUNTIF(K25,"V6O")+COUNTIF(K25,"V4O")+COUNTIF(L25,"V6O")+COUNTIF(L25,"V4O")+COUNTIF(M25,"V6O")+COUNTIF(M25,"V4O")+COUNTIF(N25,"V6O")+COUNTIF(N25,"V4O")+COUNTIF(O25,"V6O")+COUNTIF(O25,"V4O")+COUNTIF(P25,"V6O")+COUNTIF(P25,"V4O")+COUNTIF(Q25,"V6O")+COUNTIF(Q25,"V4O")+COUNTIF(R25,"V6O")+COUNTIF(R25,"V4O")+COUNTIF(S25,"V6O")+COUNTIF(S25,"V4O")+COUNTIF(T25,"V6O")+COUNTIF(T25,"V4O")+COUNTIF(U25,"V6O")+COUNTIF(U25,"V4O")+COUNTIF(V25,"V6O")+COUNTIF(V25,"V4O")+COUNTIF(W25,"V6O")+COUNTIF(W25,"V4O")+COUNTIF(X25,"V6O")+COUNTIF(X25,"V4O")+COUNTIF(Y25,"V6O")+COUNTIF(Y25,"V4O")+COUNTIF(Z25,"V6O")+COUNTIF(Z25,"V4O")+COUNTIF(AA25,"V6O")+COUNTIF(AA25,"V4O")+COUNTIF(AB25,"V6O")+COUNTIF(AB25,"V4O")+COUNTIF(AC25,"V6O")+COUNTIF(AC25,"V4O")+COUNTIF(AD25,"V6O")+COUNTIF(AD25,"V4O")</f>
      </c>
      <c r="AF25" s="8">
        <f>COUNTIF(C25,"VA")+COUNTIF(C25,"DA")+COUNTIF(D25,"VA")+COUNTIF(D25,"DA")+COUNTIF(E25,"VA")+COUNTIF(E25,"DA")+COUNTIF(F25,"VA")+COUNTIF(F25,"DA")+COUNTIF(G25,"VA")+COUNTIF(G25,"DA")+COUNTIF(H25,"VA")+COUNTIF(H25,"DA")+COUNTIF(I25,"VA")+COUNTIF(I25,"DA")+COUNTIF(J25,"VA")+COUNTIF(J25,"DA")+COUNTIF(K25,"VA")+COUNTIF(K25,"DA")+COUNTIF(L25,"VA")+COUNTIF(L25,"DA")+COUNTIF(M25,"VA")+COUNTIF(M25,"DA")+COUNTIF(N25,"VA")+COUNTIF(N25,"DA")+COUNTIF(O25,"VA")+COUNTIF(O25,"DA")+COUNTIF(P25,"VA")+COUNTIF(P25,"DA")+COUNTIF(Q25,"VA")+COUNTIF(Q25,"DA")+COUNTIF(R25,"VA")+COUNTIF(R25,"DA")+COUNTIF(S25,"VA")+COUNTIF(S25,"DA")+COUNTIF(T25,"VA")+COUNTIF(T25,"DA")+COUNTIF(U25,"VA")+COUNTIF(U25,"DA")+COUNTIF(V25,"VA")+COUNTIF(V25,"DA")+COUNTIF(W25,"VA")+COUNTIF(W25,"DA")+COUNTIF(X25,"VA")+COUNTIF(X25,"DA")+COUNTIF(Y25,"VA")+COUNTIF(Y25,"DA")+COUNTIF(Z25,"VA")+COUNTIF(Z25,"DA")+COUNTIF(AA25,"VA")+COUNTIF(AA25,"DA")+COUNTIF(AB25,"VA")+COUNTIF(AB25,"DA")+COUNTIF(AC25,"VA")+COUNTIF(AC25,"DA")+COUNTIF(AD25,"VA")+COUNTIF(AD25,"DA")</f>
      </c>
      <c r="AG25" s="8">
        <f>COUNTIF(C25,"A2")+COUNTIF(C25,"V9S8")+COUNTIF(C25,"V9S9")+COUNTIF(C25,"V9S10")+COUNTIF(C25,"V9A")+COUNTIF(C25,"VA")+COUNTIF(C25,"V9S4")+COUNTIF(D25,"A2")+COUNTIF(D25,"V9S8")+COUNTIF(D25,"V9S9")+COUNTIF(D25,"V9S10")+COUNTIF(D25,"V9A")+COUNTIF(D25,"VA")+COUNTIF(D25,"V9S4")+COUNTIF(E25,"A2")+COUNTIF(E25,"V9S8")+COUNTIF(E25,"V9S9")+COUNTIF(E25,"V9S10")+COUNTIF(E25,"V9A")+COUNTIF(E25,"VA")+COUNTIF(E25,"V9S4")+COUNTIF(F25,"A2")+COUNTIF(F25,"V9S8")+COUNTIF(F25,"V9S9")+COUNTIF(F25,"V9S10")+COUNTIF(F25,"V9A")+COUNTIF(F25,"VA")+COUNTIF(F25,"V9S4")+COUNTIF(G25,"A2")+COUNTIF(G25,"V9S8")+COUNTIF(G25,"V9S9")+COUNTIF(G25,"V9S10")+COUNTIF(G25,"V9A")+COUNTIF(G25,"VA")+COUNTIF(G25,"V9S4")+COUNTIF(H25,"A2")+COUNTIF(H25,"V9S8")+COUNTIF(H25,"V9S9")+COUNTIF(H25,"V9S10")+COUNTIF(H25,"V9A")+COUNTIF(H25,"VA")+COUNTIF(H25,"V9S4")+COUNTIF(I25,"A2")+COUNTIF(I25,"V9S8")+COUNTIF(I25,"V9S9")+COUNTIF(I25,"V9S10")+COUNTIF(I25,"V9A")+COUNTIF(I25,"VA")+COUNTIF(I25,"V9S4")+COUNTIF(J25,"A2")+COUNTIF(J25,"V9S8")+COUNTIF(J25,"V9S9")+COUNTIF(J25,"V9S10")+COUNTIF(J25,"V9A")+COUNTIF(J25,"VA")+COUNTIF(J25,"V9S4")+COUNTIF(K25,"A2")+COUNTIF(K25,"V9S8")+COUNTIF(K25,"V9S9")+COUNTIF(K25,"V9S10")+COUNTIF(K25,"V9A")+COUNTIF(K25,"VA")+COUNTIF(K25,"V9S4")+COUNTIF(L25,"A2")+COUNTIF(L25,"V9S8")+COUNTIF(L25,"V9S9")+COUNTIF(L25,"V9S10")+COUNTIF(L25,"V9A")+COUNTIF(L25,"VA")+COUNTIF(L25,"V9S4")+COUNTIF(M25,"A2")+COUNTIF(M25,"V9S8")+COUNTIF(M25,"V9S9")+COUNTIF(M25,"V9S10")+COUNTIF(M25,"V9A")+COUNTIF(M25,"VA")+COUNTIF(M25,"V9S4")+COUNTIF(N25,"A2")+COUNTIF(N25,"V9S8")+COUNTIF(N25,"V9S9")+COUNTIF(N25,"V9S10")+COUNTIF(N25,"V9A")+COUNTIF(N25,"VA")+COUNTIF(N25,"V9S4")+COUNTIF(O25,"A2")+COUNTIF(O25,"V9S8")+COUNTIF(O25,"V9S9")+COUNTIF(O25,"V9S10")+COUNTIF(O25,"V9A")+COUNTIF(O25,"VA")+COUNTIF(O25,"V9S4")+COUNTIF(P25,"A2")+COUNTIF(P25,"V9S8")+COUNTIF(P25,"V9S9")+COUNTIF(P25,"V9S10")+COUNTIF(P25,"V9A")+COUNTIF(P25,"VA")+COUNTIF(P25,"V9S4")+COUNTIF(Q25,"A2")+COUNTIF(Q25,"V9S8")+COUNTIF(Q25,"V9S9")+COUNTIF(Q25,"V9S10")+COUNTIF(Q25,"V9A")+COUNTIF(Q25,"VA")+COUNTIF(Q25,"V9S4")+COUNTIF(R25,"A2")+COUNTIF(R25,"V9S8")+COUNTIF(R25,"V9S9")+COUNTIF(R25,"V9S10")+COUNTIF(R25,"V9A")+COUNTIF(R25,"VA")+COUNTIF(R25,"V9S4")+COUNTIF(S25,"A2")+COUNTIF(S25,"V9S8")+COUNTIF(S25,"V9S9")+COUNTIF(S25,"V9S10")+COUNTIF(S25,"V9A")+COUNTIF(S25,"VA")+COUNTIF(S25,"V9S4")+COUNTIF(T25,"A2")+COUNTIF(T25,"V9S8")+COUNTIF(T25,"V9S9")+COUNTIF(T25,"V9S10")+COUNTIF(T25,"V9A")+COUNTIF(T25,"VA")+COUNTIF(T25,"V9S4")+COUNTIF(U25,"A2")+COUNTIF(U25,"V9S8")+COUNTIF(U25,"V9S9")+COUNTIF(U25,"V9S10")+COUNTIF(U25,"V9A")+COUNTIF(U25,"VA")+COUNTIF(U25,"V9S4")+COUNTIF(V25,"A2")+COUNTIF(V25,"V9S8")+COUNTIF(V25,"V9S9")+COUNTIF(V25,"V9S10")+COUNTIF(V25,"V9A")+COUNTIF(V25,"VA")+COUNTIF(V25,"V9S4")+COUNTIF(W25,"A2")+COUNTIF(W25,"V9S8")+COUNTIF(W25,"V9S9")+COUNTIF(W25,"V9S10")+COUNTIF(W25,"V9A")+COUNTIF(W25,"VA")+COUNTIF(W25,"V9S4")+COUNTIF(X25,"A2")+COUNTIF(X25,"V9S8")+COUNTIF(X25,"V9S9")+COUNTIF(X25,"V9S10")+COUNTIF(X25,"V9A")+COUNTIF(X25,"VA")+COUNTIF(X25,"V9S4")+COUNTIF(Y25,"A2")+COUNTIF(Y25,"V9S8")+COUNTIF(Y25,"V9S9")+COUNTIF(Y25,"V9S10")+COUNTIF(Y25,"V9A")+COUNTIF(Y25,"VA")+COUNTIF(Y25,"V9S4")+COUNTIF(Z25,"A2")+COUNTIF(Z25,"V9S8")+COUNTIF(Z25,"V9S9")+COUNTIF(Z25,"V9S10")+COUNTIF(Z25,"V9A")+COUNTIF(Z25,"VA")+COUNTIF(Z25,"V9S4")+COUNTIF(AA25,"A2")+COUNTIF(AA25,"V9S8")+COUNTIF(AA25,"V9S9")+COUNTIF(AA25,"V9S10")+COUNTIF(AA25,"V9A")+COUNTIF(AA25,"VA")+COUNTIF(AA25,"V9S4")+COUNTIF(AB25,"A2")+COUNTIF(AB25,"V9S8")+COUNTIF(AB25,"V9S9")+COUNTIF(AB25,"V9S10")+COUNTIF(AB25,"V9A")+COUNTIF(AB25,"VA")+COUNTIF(AB25,"V9S4")+COUNTIF(AC25,"A2")+COUNTIF(AC25,"V9S8")+COUNTIF(AC25,"V9S9")+COUNTIF(AC25,"V9S10")+COUNTIF(AC25,"V9A")+COUNTIF(AC25,"VA")+COUNTIF(AC25,"V9S4")+COUNTIF(AD25,"A2")+COUNTIF(AD25,"V9S8")+COUNTIF(AD25,"V9S9")+COUNTIF(AD25,"V9S10")+COUNTIF(AD25,"V9A")+COUNTIF(AD25,"VA")+COUNTIF(AD25,"V9S4")</f>
      </c>
      <c r="AH25" s="8">
        <f>COUNTIF(C25,"PLAN")+COUNTIF(C25,"P")+COUNTIF(C25,"PC")+COUNTIF(C25,"REC")+COUNTIF(C25,"ARM")+COUNTIF(C25,"C")+COUNTIF(C25,"COM")+COUNTIF(C25,"AIDE")+COUNTIF(C25,"STE")+COUNTIF(C25,"PHA")+COUNTIF(C25,"D")+COUNTIF(C25,"HYG")+COUNTIF(C25,"PHAR")+COUNTIF(D25,"PLAN")+COUNTIF(D25,"P")+COUNTIF(D25,"PC")+COUNTIF(D25,"REC")+COUNTIF(D25,"ARM")+COUNTIF(D25,"C")+COUNTIF(D25,"COM")+COUNTIF(D25,"AIDE")+COUNTIF(D25,"STE")+COUNTIF(D25,"PHA")+COUNTIF(D25,"D")+COUNTIF(D25,"HYG")+COUNTIF(D25,"PHAR")+COUNTIF(E25,"PLAN")+COUNTIF(E25,"P")+COUNTIF(E25,"PC")+COUNTIF(E25,"REC")+COUNTIF(E25,"ARM")+COUNTIF(E25,"C")+COUNTIF(E25,"COM")+COUNTIF(E25,"AIDE")+COUNTIF(E25,"STE")+COUNTIF(E25,"PHA")+COUNTIF(E25,"D")+COUNTIF(E25,"HYG")+COUNTIF(E25,"PHAR")+COUNTIF(F25,"PLAN")+COUNTIF(F25,"P")+COUNTIF(F25,"PC")+COUNTIF(F25,"REC")+COUNTIF(F25,"ARM")+COUNTIF(F25,"C")+COUNTIF(F25,"COM")+COUNTIF(F25,"AIDE")+COUNTIF(F25,"STE")+COUNTIF(F25,"PHA")+COUNTIF(F25,"D")+COUNTIF(F25,"HYG")+COUNTIF(F25,"PHAR")+COUNTIF(G25,"PLAN")+COUNTIF(G25,"P")+COUNTIF(G25,"PC")+COUNTIF(G25,"REC")+COUNTIF(G25,"ARM")+COUNTIF(G25,"C")+COUNTIF(G25,"COM")+COUNTIF(G25,"AIDE")+COUNTIF(G25,"STE")+COUNTIF(G25,"PHA")+COUNTIF(G25,"D")+COUNTIF(G25,"HYG")+COUNTIF(G25,"PHAR")+COUNTIF(H25,"PLAN")+COUNTIF(H25,"P")+COUNTIF(H25,"PC")+COUNTIF(H25,"REC")+COUNTIF(H25,"ARM")+COUNTIF(H25,"C")+COUNTIF(H25,"COM")+COUNTIF(H25,"AIDE")+COUNTIF(H25,"STE")+COUNTIF(H25,"PHA")+COUNTIF(H25,"D")+COUNTIF(H25,"HYG")+COUNTIF(H25,"PHAR")+COUNTIF(I25,"PLAN")+COUNTIF(I25,"P")+COUNTIF(I25,"PC")+COUNTIF(I25,"REC")+COUNTIF(I25,"ARM")+COUNTIF(I25,"C")+COUNTIF(I25,"COM")+COUNTIF(I25,"AIDE")+COUNTIF(I25,"STE")+COUNTIF(I25,"PHA")+COUNTIF(I25,"D")+COUNTIF(I25,"HYG")+COUNTIF(I25,"PHAR")+COUNTIF(J25,"PLAN")+COUNTIF(J25,"P")+COUNTIF(J25,"PC")+COUNTIF(J25,"REC")+COUNTIF(J25,"ARM")+COUNTIF(J25,"C")+COUNTIF(J25,"COM")+COUNTIF(J25,"AIDE")+COUNTIF(J25,"STE")+COUNTIF(J25,"PHA")+COUNTIF(J25,"D")+COUNTIF(J25,"HYG")+COUNTIF(J25,"PHAR")+COUNTIF(K25,"PLAN")+COUNTIF(K25,"P")+COUNTIF(K25,"PC")+COUNTIF(K25,"REC")+COUNTIF(K25,"ARM")+COUNTIF(K25,"C")+COUNTIF(K25,"COM")+COUNTIF(K25,"AIDE")+COUNTIF(K25,"STE")+COUNTIF(K25,"PHA")+COUNTIF(K25,"D")+COUNTIF(K25,"HYG")+COUNTIF(K25,"PHAR")+COUNTIF(L25,"PLAN")+COUNTIF(L25,"P")+COUNTIF(L25,"PC")+COUNTIF(L25,"REC")+COUNTIF(L25,"ARM")+COUNTIF(L25,"C")+COUNTIF(L25,"COM")+COUNTIF(L25,"AIDE")+COUNTIF(L25,"STE")+COUNTIF(L25,"PHA")+COUNTIF(L25,"D")+COUNTIF(L25,"HYG")+COUNTIF(L25,"PHAR")+COUNTIF(M25,"PLAN")+COUNTIF(M25,"P")+COUNTIF(M25,"PC")+COUNTIF(M25,"REC")+COUNTIF(M25,"ARM")+COUNTIF(M25,"C")+COUNTIF(M25,"COM")+COUNTIF(M25,"AIDE")+COUNTIF(M25,"STE")+COUNTIF(M25,"PHA")+COUNTIF(M25,"D")+COUNTIF(M25,"HYG")+COUNTIF(M25,"PHAR")+COUNTIF(N25,"PLAN")+COUNTIF(N25,"P")+COUNTIF(N25,"PC")+COUNTIF(N25,"REC")+COUNTIF(N25,"ARM")+COUNTIF(N25,"C")+COUNTIF(N25,"COM")+COUNTIF(N25,"AIDE")+COUNTIF(N25,"STE")+COUNTIF(N25,"PHA")+COUNTIF(N25,"D")+COUNTIF(N25,"HYG")+COUNTIF(N25,"PHAR")+COUNTIF(O25,"PLAN")+COUNTIF(O25,"P")+COUNTIF(O25,"PC")+COUNTIF(O25,"REC")+COUNTIF(O25,"ARM")+COUNTIF(O25,"C")+COUNTIF(O25,"COM")+COUNTIF(O25,"AIDE")+COUNTIF(O25,"STE")+COUNTIF(O25,"PHA")+COUNTIF(O25,"D")+COUNTIF(O25,"HYG")+COUNTIF(O25,"PHAR")+COUNTIF(P25,"PLAN")+COUNTIF(P25,"P")+COUNTIF(P25,"PC")+COUNTIF(P25,"REC")+COUNTIF(P25,"ARM")+COUNTIF(P25,"C")+COUNTIF(P25,"COM")+COUNTIF(P25,"AIDE")+COUNTIF(P25,"STE")+COUNTIF(P25,"PHA")+COUNTIF(P25,"D")+COUNTIF(P25,"HYG")+COUNTIF(P25,"PHAR")+COUNTIF(Q25,"PLAN")+COUNTIF(Q25,"P")+COUNTIF(Q25,"PC")+COUNTIF(Q25,"REC")+COUNTIF(Q25,"ARM")+COUNTIF(Q25,"C")+COUNTIF(Q25,"COM")+COUNTIF(Q25,"AIDE")+COUNTIF(Q25,"STE")+COUNTIF(Q25,"PHA")+COUNTIF(Q25,"D")+COUNTIF(Q25,"HYG")+COUNTIF(Q25,"PHAR")+COUNTIF(R25,"PLAN")+COUNTIF(R25,"P")+COUNTIF(R25,"PC")+COUNTIF(R25,"REC")+COUNTIF(R25,"ARM")+COUNTIF(R25,"C")+COUNTIF(R25,"COM")+COUNTIF(R25,"AIDE")+COUNTIF(R25,"STE")+COUNTIF(R25,"PHA")+COUNTIF(R25,"D")+COUNTIF(R25,"HYG")+COUNTIF(R25,"PHAR")+COUNTIF(S25,"PLAN")+COUNTIF(S25,"P")+COUNTIF(S25,"PC")+COUNTIF(S25,"REC")+COUNTIF(S25,"ARM")+COUNTIF(S25,"C")+COUNTIF(S25,"COM")+COUNTIF(S25,"AIDE")+COUNTIF(S25,"STE")+COUNTIF(S25,"PHA")+COUNTIF(S25,"D")+COUNTIF(S25,"HYG")+COUNTIF(S25,"PHAR")+COUNTIF(T25,"PLAN")+COUNTIF(T25,"P")+COUNTIF(T25,"PC")+COUNTIF(T25,"REC")+COUNTIF(T25,"ARM")+COUNTIF(T25,"C")+COUNTIF(T25,"COM")+COUNTIF(T25,"AIDE")+COUNTIF(T25,"STE")+COUNTIF(T25,"PHA")+COUNTIF(T25,"D")+COUNTIF(T25,"HYG")+COUNTIF(T25,"PHAR")+COUNTIF(U25,"PLAN")+COUNTIF(U25,"P")+COUNTIF(U25,"PC")+COUNTIF(U25,"REC")+COUNTIF(U25,"ARM")+COUNTIF(U25,"C")+COUNTIF(U25,"COM")+COUNTIF(U25,"AIDE")+COUNTIF(U25,"STE")+COUNTIF(U25,"PHA")+COUNTIF(U25,"D")+COUNTIF(U25,"HYG")+COUNTIF(U25,"PHAR")+COUNTIF(V25,"PLAN")+COUNTIF(V25,"P")+COUNTIF(V25,"PC")+COUNTIF(V25,"REC")+COUNTIF(V25,"ARM")+COUNTIF(V25,"C")+COUNTIF(V25,"COM")+COUNTIF(V25,"AIDE")+COUNTIF(V25,"STE")+COUNTIF(V25,"PHA")+COUNTIF(V25,"D")+COUNTIF(V25,"HYG")+COUNTIF(V25,"PHAR")+COUNTIF(W25,"PLAN")+COUNTIF(W25,"P")+COUNTIF(W25,"PC")+COUNTIF(W25,"REC")+COUNTIF(W25,"ARM")+COUNTIF(W25,"C")+COUNTIF(W25,"COM")+COUNTIF(W25,"AIDE")+COUNTIF(W25,"STE")+COUNTIF(W25,"PHA")+COUNTIF(W25,"D")+COUNTIF(W25,"HYG")+COUNTIF(W25,"PHAR")+COUNTIF(X25,"PLAN")+COUNTIF(X25,"P")+COUNTIF(X25,"PC")+COUNTIF(X25,"REC")+COUNTIF(X25,"ARM")+COUNTIF(X25,"C")+COUNTIF(X25,"COM")+COUNTIF(X25,"AIDE")+COUNTIF(X25,"STE")+COUNTIF(X25,"PHA")+COUNTIF(X25,"D")+COUNTIF(X25,"HYG")+COUNTIF(X25,"PHAR")+COUNTIF(Y25,"PLAN")+COUNTIF(Y25,"P")+COUNTIF(Y25,"PC")+COUNTIF(Y25,"REC")+COUNTIF(Y25,"ARM")+COUNTIF(Y25,"C")+COUNTIF(Y25,"COM")+COUNTIF(Y25,"AIDE")+COUNTIF(Y25,"STE")+COUNTIF(Y25,"PHA")+COUNTIF(Y25,"D")+COUNTIF(Y25,"HYG")+COUNTIF(Y25,"PHAR")+COUNTIF(Z25,"PLAN")+COUNTIF(Z25,"P")+COUNTIF(Z25,"PC")+COUNTIF(Z25,"REC")+COUNTIF(Z25,"ARM")+COUNTIF(Z25,"C")+COUNTIF(Z25,"COM")+COUNTIF(Z25,"AIDE")+COUNTIF(Z25,"STE")+COUNTIF(Z25,"PHA")+COUNTIF(Z25,"D")+COUNTIF(Z25,"HYG")+COUNTIF(Z25,"PHAR")+COUNTIF(AA25,"PLAN")+COUNTIF(AA25,"P")+COUNTIF(AA25,"PC")+COUNTIF(AA25,"REC")+COUNTIF(AA25,"ARM")+COUNTIF(AA25,"C")+COUNTIF(AA25,"COM")+COUNTIF(AA25,"AIDE")+COUNTIF(AA25,"STE")+COUNTIF(AA25,"PHA")+COUNTIF(AA25,"D")+COUNTIF(AA25,"HYG")+COUNTIF(AA25,"PHAR")+COUNTIF(AB25,"PLAN")+COUNTIF(AB25,"P")+COUNTIF(AB25,"PC")+COUNTIF(AB25,"REC")+COUNTIF(AB25,"ARM")+COUNTIF(AB25,"C")+COUNTIF(AB25,"COM")+COUNTIF(AB25,"AIDE")+COUNTIF(AB25,"STE")+COUNTIF(AB25,"PHA")+COUNTIF(AB25,"D")+COUNTIF(AB25,"HYG")+COUNTIF(AB25,"PHAR")+COUNTIF(AC25,"PLAN")+COUNTIF(AC25,"P")+COUNTIF(AC25,"PC")+COUNTIF(AC25,"REC")+COUNTIF(AC25,"ARM")+COUNTIF(AC25,"C")+COUNTIF(AC25,"COM")+COUNTIF(AC25,"AIDE")+COUNTIF(AC25,"STE")+COUNTIF(AC25,"PHA")+COUNTIF(AC25,"D")+COUNTIF(AC25,"HYG")+COUNTIF(AC25,"PHAR")+COUNTIF(AD25,"PLAN")+COUNTIF(AD25,"P")+COUNTIF(AD25,"PC")+COUNTIF(AD25,"REC")+COUNTIF(AD25,"ARM")+COUNTIF(AD25,"C")+COUNTIF(AD25,"COM")+COUNTIF(AD25,"AIDE")+COUNTIF(AD25,"STE")+COUNTIF(AD25,"PHA")+COUNTIF(AD25,"D")+COUNTIF(AD25,"HYG")+COUNTIF(AD25,"PHAR")</f>
      </c>
    </row>
    <row r="26" spans="1:34">
      <c r="A26" s="11" t="s">
        <v>89</v>
      </c>
      <c r="B26" s="5"/>
      <c r="C26" s="5"/>
      <c r="D26" s="8" t="s">
        <v>59</v>
      </c>
      <c r="E26" s="8" t="s">
        <v>46</v>
      </c>
      <c r="F26" s="8" t="s">
        <v>79</v>
      </c>
      <c r="G26" s="8" t="s">
        <v>40</v>
      </c>
      <c r="H26" s="8" t="s">
        <v>50</v>
      </c>
      <c r="I26" s="5"/>
      <c r="J26" s="5"/>
      <c r="K26" s="8" t="s">
        <v>37</v>
      </c>
      <c r="L26" s="8" t="s">
        <v>37</v>
      </c>
      <c r="M26" s="8" t="s">
        <v>37</v>
      </c>
      <c r="N26" s="8" t="s">
        <v>38</v>
      </c>
      <c r="O26" s="8" t="s">
        <v>38</v>
      </c>
      <c r="P26" s="5"/>
      <c r="Q26" s="5"/>
      <c r="R26" s="8" t="s">
        <v>44</v>
      </c>
      <c r="S26" s="8" t="s">
        <v>49</v>
      </c>
      <c r="T26" s="8" t="s">
        <v>40</v>
      </c>
      <c r="U26" s="8" t="s">
        <v>47</v>
      </c>
      <c r="V26" s="8" t="s">
        <v>46</v>
      </c>
      <c r="W26" s="5"/>
      <c r="X26" s="5"/>
      <c r="Y26" s="8" t="s">
        <v>48</v>
      </c>
      <c r="Z26" s="8" t="s">
        <v>63</v>
      </c>
      <c r="AA26" s="8" t="s">
        <v>40</v>
      </c>
      <c r="AB26" s="8" t="s">
        <v>48</v>
      </c>
      <c r="AC26" s="8" t="s">
        <v>52</v>
      </c>
      <c r="AD26" s="5"/>
      <c r="AE26" s="15">
        <f>COUNTIF(C26,"V6O")+COUNTIF(C26,"V4O")+COUNTIF(D26,"V6O")+COUNTIF(D26,"V4O")+COUNTIF(E26,"V6O")+COUNTIF(E26,"V4O")+COUNTIF(F26,"V6O")+COUNTIF(F26,"V4O")+COUNTIF(G26,"V6O")+COUNTIF(G26,"V4O")+COUNTIF(H26,"V6O")+COUNTIF(H26,"V4O")+COUNTIF(I26,"V6O")+COUNTIF(I26,"V4O")+COUNTIF(J26,"V6O")+COUNTIF(J26,"V4O")+COUNTIF(K26,"V6O")+COUNTIF(K26,"V4O")+COUNTIF(L26,"V6O")+COUNTIF(L26,"V4O")+COUNTIF(M26,"V6O")+COUNTIF(M26,"V4O")+COUNTIF(N26,"V6O")+COUNTIF(N26,"V4O")+COUNTIF(O26,"V6O")+COUNTIF(O26,"V4O")+COUNTIF(P26,"V6O")+COUNTIF(P26,"V4O")+COUNTIF(Q26,"V6O")+COUNTIF(Q26,"V4O")+COUNTIF(R26,"V6O")+COUNTIF(R26,"V4O")+COUNTIF(S26,"V6O")+COUNTIF(S26,"V4O")+COUNTIF(T26,"V6O")+COUNTIF(T26,"V4O")+COUNTIF(U26,"V6O")+COUNTIF(U26,"V4O")+COUNTIF(V26,"V6O")+COUNTIF(V26,"V4O")+COUNTIF(W26,"V6O")+COUNTIF(W26,"V4O")+COUNTIF(X26,"V6O")+COUNTIF(X26,"V4O")+COUNTIF(Y26,"V6O")+COUNTIF(Y26,"V4O")+COUNTIF(Z26,"V6O")+COUNTIF(Z26,"V4O")+COUNTIF(AA26,"V6O")+COUNTIF(AA26,"V4O")+COUNTIF(AB26,"V6O")+COUNTIF(AB26,"V4O")+COUNTIF(AC26,"V6O")+COUNTIF(AC26,"V4O")+COUNTIF(AD26,"V6O")+COUNTIF(AD26,"V4O")</f>
      </c>
      <c r="AF26" s="8">
        <f>COUNTIF(C26,"VA")+COUNTIF(C26,"DA")+COUNTIF(D26,"VA")+COUNTIF(D26,"DA")+COUNTIF(E26,"VA")+COUNTIF(E26,"DA")+COUNTIF(F26,"VA")+COUNTIF(F26,"DA")+COUNTIF(G26,"VA")+COUNTIF(G26,"DA")+COUNTIF(H26,"VA")+COUNTIF(H26,"DA")+COUNTIF(I26,"VA")+COUNTIF(I26,"DA")+COUNTIF(J26,"VA")+COUNTIF(J26,"DA")+COUNTIF(K26,"VA")+COUNTIF(K26,"DA")+COUNTIF(L26,"VA")+COUNTIF(L26,"DA")+COUNTIF(M26,"VA")+COUNTIF(M26,"DA")+COUNTIF(N26,"VA")+COUNTIF(N26,"DA")+COUNTIF(O26,"VA")+COUNTIF(O26,"DA")+COUNTIF(P26,"VA")+COUNTIF(P26,"DA")+COUNTIF(Q26,"VA")+COUNTIF(Q26,"DA")+COUNTIF(R26,"VA")+COUNTIF(R26,"DA")+COUNTIF(S26,"VA")+COUNTIF(S26,"DA")+COUNTIF(T26,"VA")+COUNTIF(T26,"DA")+COUNTIF(U26,"VA")+COUNTIF(U26,"DA")+COUNTIF(V26,"VA")+COUNTIF(V26,"DA")+COUNTIF(W26,"VA")+COUNTIF(W26,"DA")+COUNTIF(X26,"VA")+COUNTIF(X26,"DA")+COUNTIF(Y26,"VA")+COUNTIF(Y26,"DA")+COUNTIF(Z26,"VA")+COUNTIF(Z26,"DA")+COUNTIF(AA26,"VA")+COUNTIF(AA26,"DA")+COUNTIF(AB26,"VA")+COUNTIF(AB26,"DA")+COUNTIF(AC26,"VA")+COUNTIF(AC26,"DA")+COUNTIF(AD26,"VA")+COUNTIF(AD26,"DA")</f>
      </c>
      <c r="AG26" s="8">
        <f>COUNTIF(C26,"A2")+COUNTIF(C26,"V9S8")+COUNTIF(C26,"V9S9")+COUNTIF(C26,"V9S10")+COUNTIF(C26,"V9A")+COUNTIF(C26,"VA")+COUNTIF(C26,"V9S4")+COUNTIF(D26,"A2")+COUNTIF(D26,"V9S8")+COUNTIF(D26,"V9S9")+COUNTIF(D26,"V9S10")+COUNTIF(D26,"V9A")+COUNTIF(D26,"VA")+COUNTIF(D26,"V9S4")+COUNTIF(E26,"A2")+COUNTIF(E26,"V9S8")+COUNTIF(E26,"V9S9")+COUNTIF(E26,"V9S10")+COUNTIF(E26,"V9A")+COUNTIF(E26,"VA")+COUNTIF(E26,"V9S4")+COUNTIF(F26,"A2")+COUNTIF(F26,"V9S8")+COUNTIF(F26,"V9S9")+COUNTIF(F26,"V9S10")+COUNTIF(F26,"V9A")+COUNTIF(F26,"VA")+COUNTIF(F26,"V9S4")+COUNTIF(G26,"A2")+COUNTIF(G26,"V9S8")+COUNTIF(G26,"V9S9")+COUNTIF(G26,"V9S10")+COUNTIF(G26,"V9A")+COUNTIF(G26,"VA")+COUNTIF(G26,"V9S4")+COUNTIF(H26,"A2")+COUNTIF(H26,"V9S8")+COUNTIF(H26,"V9S9")+COUNTIF(H26,"V9S10")+COUNTIF(H26,"V9A")+COUNTIF(H26,"VA")+COUNTIF(H26,"V9S4")+COUNTIF(I26,"A2")+COUNTIF(I26,"V9S8")+COUNTIF(I26,"V9S9")+COUNTIF(I26,"V9S10")+COUNTIF(I26,"V9A")+COUNTIF(I26,"VA")+COUNTIF(I26,"V9S4")+COUNTIF(J26,"A2")+COUNTIF(J26,"V9S8")+COUNTIF(J26,"V9S9")+COUNTIF(J26,"V9S10")+COUNTIF(J26,"V9A")+COUNTIF(J26,"VA")+COUNTIF(J26,"V9S4")+COUNTIF(K26,"A2")+COUNTIF(K26,"V9S8")+COUNTIF(K26,"V9S9")+COUNTIF(K26,"V9S10")+COUNTIF(K26,"V9A")+COUNTIF(K26,"VA")+COUNTIF(K26,"V9S4")+COUNTIF(L26,"A2")+COUNTIF(L26,"V9S8")+COUNTIF(L26,"V9S9")+COUNTIF(L26,"V9S10")+COUNTIF(L26,"V9A")+COUNTIF(L26,"VA")+COUNTIF(L26,"V9S4")+COUNTIF(M26,"A2")+COUNTIF(M26,"V9S8")+COUNTIF(M26,"V9S9")+COUNTIF(M26,"V9S10")+COUNTIF(M26,"V9A")+COUNTIF(M26,"VA")+COUNTIF(M26,"V9S4")+COUNTIF(N26,"A2")+COUNTIF(N26,"V9S8")+COUNTIF(N26,"V9S9")+COUNTIF(N26,"V9S10")+COUNTIF(N26,"V9A")+COUNTIF(N26,"VA")+COUNTIF(N26,"V9S4")+COUNTIF(O26,"A2")+COUNTIF(O26,"V9S8")+COUNTIF(O26,"V9S9")+COUNTIF(O26,"V9S10")+COUNTIF(O26,"V9A")+COUNTIF(O26,"VA")+COUNTIF(O26,"V9S4")+COUNTIF(P26,"A2")+COUNTIF(P26,"V9S8")+COUNTIF(P26,"V9S9")+COUNTIF(P26,"V9S10")+COUNTIF(P26,"V9A")+COUNTIF(P26,"VA")+COUNTIF(P26,"V9S4")+COUNTIF(Q26,"A2")+COUNTIF(Q26,"V9S8")+COUNTIF(Q26,"V9S9")+COUNTIF(Q26,"V9S10")+COUNTIF(Q26,"V9A")+COUNTIF(Q26,"VA")+COUNTIF(Q26,"V9S4")+COUNTIF(R26,"A2")+COUNTIF(R26,"V9S8")+COUNTIF(R26,"V9S9")+COUNTIF(R26,"V9S10")+COUNTIF(R26,"V9A")+COUNTIF(R26,"VA")+COUNTIF(R26,"V9S4")+COUNTIF(S26,"A2")+COUNTIF(S26,"V9S8")+COUNTIF(S26,"V9S9")+COUNTIF(S26,"V9S10")+COUNTIF(S26,"V9A")+COUNTIF(S26,"VA")+COUNTIF(S26,"V9S4")+COUNTIF(T26,"A2")+COUNTIF(T26,"V9S8")+COUNTIF(T26,"V9S9")+COUNTIF(T26,"V9S10")+COUNTIF(T26,"V9A")+COUNTIF(T26,"VA")+COUNTIF(T26,"V9S4")+COUNTIF(U26,"A2")+COUNTIF(U26,"V9S8")+COUNTIF(U26,"V9S9")+COUNTIF(U26,"V9S10")+COUNTIF(U26,"V9A")+COUNTIF(U26,"VA")+COUNTIF(U26,"V9S4")+COUNTIF(V26,"A2")+COUNTIF(V26,"V9S8")+COUNTIF(V26,"V9S9")+COUNTIF(V26,"V9S10")+COUNTIF(V26,"V9A")+COUNTIF(V26,"VA")+COUNTIF(V26,"V9S4")+COUNTIF(W26,"A2")+COUNTIF(W26,"V9S8")+COUNTIF(W26,"V9S9")+COUNTIF(W26,"V9S10")+COUNTIF(W26,"V9A")+COUNTIF(W26,"VA")+COUNTIF(W26,"V9S4")+COUNTIF(X26,"A2")+COUNTIF(X26,"V9S8")+COUNTIF(X26,"V9S9")+COUNTIF(X26,"V9S10")+COUNTIF(X26,"V9A")+COUNTIF(X26,"VA")+COUNTIF(X26,"V9S4")+COUNTIF(Y26,"A2")+COUNTIF(Y26,"V9S8")+COUNTIF(Y26,"V9S9")+COUNTIF(Y26,"V9S10")+COUNTIF(Y26,"V9A")+COUNTIF(Y26,"VA")+COUNTIF(Y26,"V9S4")+COUNTIF(Z26,"A2")+COUNTIF(Z26,"V9S8")+COUNTIF(Z26,"V9S9")+COUNTIF(Z26,"V9S10")+COUNTIF(Z26,"V9A")+COUNTIF(Z26,"VA")+COUNTIF(Z26,"V9S4")+COUNTIF(AA26,"A2")+COUNTIF(AA26,"V9S8")+COUNTIF(AA26,"V9S9")+COUNTIF(AA26,"V9S10")+COUNTIF(AA26,"V9A")+COUNTIF(AA26,"VA")+COUNTIF(AA26,"V9S4")+COUNTIF(AB26,"A2")+COUNTIF(AB26,"V9S8")+COUNTIF(AB26,"V9S9")+COUNTIF(AB26,"V9S10")+COUNTIF(AB26,"V9A")+COUNTIF(AB26,"VA")+COUNTIF(AB26,"V9S4")+COUNTIF(AC26,"A2")+COUNTIF(AC26,"V9S8")+COUNTIF(AC26,"V9S9")+COUNTIF(AC26,"V9S10")+COUNTIF(AC26,"V9A")+COUNTIF(AC26,"VA")+COUNTIF(AC26,"V9S4")+COUNTIF(AD26,"A2")+COUNTIF(AD26,"V9S8")+COUNTIF(AD26,"V9S9")+COUNTIF(AD26,"V9S10")+COUNTIF(AD26,"V9A")+COUNTIF(AD26,"VA")+COUNTIF(AD26,"V9S4")</f>
      </c>
      <c r="AH26" s="8">
        <f>COUNTIF(C26,"PLAN")+COUNTIF(C26,"P")+COUNTIF(C26,"PC")+COUNTIF(C26,"REC")+COUNTIF(C26,"ARM")+COUNTIF(C26,"C")+COUNTIF(C26,"COM")+COUNTIF(C26,"AIDE")+COUNTIF(C26,"STE")+COUNTIF(C26,"PHA")+COUNTIF(C26,"D")+COUNTIF(C26,"HYG")+COUNTIF(C26,"PHAR")+COUNTIF(D26,"PLAN")+COUNTIF(D26,"P")+COUNTIF(D26,"PC")+COUNTIF(D26,"REC")+COUNTIF(D26,"ARM")+COUNTIF(D26,"C")+COUNTIF(D26,"COM")+COUNTIF(D26,"AIDE")+COUNTIF(D26,"STE")+COUNTIF(D26,"PHA")+COUNTIF(D26,"D")+COUNTIF(D26,"HYG")+COUNTIF(D26,"PHAR")+COUNTIF(E26,"PLAN")+COUNTIF(E26,"P")+COUNTIF(E26,"PC")+COUNTIF(E26,"REC")+COUNTIF(E26,"ARM")+COUNTIF(E26,"C")+COUNTIF(E26,"COM")+COUNTIF(E26,"AIDE")+COUNTIF(E26,"STE")+COUNTIF(E26,"PHA")+COUNTIF(E26,"D")+COUNTIF(E26,"HYG")+COUNTIF(E26,"PHAR")+COUNTIF(F26,"PLAN")+COUNTIF(F26,"P")+COUNTIF(F26,"PC")+COUNTIF(F26,"REC")+COUNTIF(F26,"ARM")+COUNTIF(F26,"C")+COUNTIF(F26,"COM")+COUNTIF(F26,"AIDE")+COUNTIF(F26,"STE")+COUNTIF(F26,"PHA")+COUNTIF(F26,"D")+COUNTIF(F26,"HYG")+COUNTIF(F26,"PHAR")+COUNTIF(G26,"PLAN")+COUNTIF(G26,"P")+COUNTIF(G26,"PC")+COUNTIF(G26,"REC")+COUNTIF(G26,"ARM")+COUNTIF(G26,"C")+COUNTIF(G26,"COM")+COUNTIF(G26,"AIDE")+COUNTIF(G26,"STE")+COUNTIF(G26,"PHA")+COUNTIF(G26,"D")+COUNTIF(G26,"HYG")+COUNTIF(G26,"PHAR")+COUNTIF(H26,"PLAN")+COUNTIF(H26,"P")+COUNTIF(H26,"PC")+COUNTIF(H26,"REC")+COUNTIF(H26,"ARM")+COUNTIF(H26,"C")+COUNTIF(H26,"COM")+COUNTIF(H26,"AIDE")+COUNTIF(H26,"STE")+COUNTIF(H26,"PHA")+COUNTIF(H26,"D")+COUNTIF(H26,"HYG")+COUNTIF(H26,"PHAR")+COUNTIF(I26,"PLAN")+COUNTIF(I26,"P")+COUNTIF(I26,"PC")+COUNTIF(I26,"REC")+COUNTIF(I26,"ARM")+COUNTIF(I26,"C")+COUNTIF(I26,"COM")+COUNTIF(I26,"AIDE")+COUNTIF(I26,"STE")+COUNTIF(I26,"PHA")+COUNTIF(I26,"D")+COUNTIF(I26,"HYG")+COUNTIF(I26,"PHAR")+COUNTIF(J26,"PLAN")+COUNTIF(J26,"P")+COUNTIF(J26,"PC")+COUNTIF(J26,"REC")+COUNTIF(J26,"ARM")+COUNTIF(J26,"C")+COUNTIF(J26,"COM")+COUNTIF(J26,"AIDE")+COUNTIF(J26,"STE")+COUNTIF(J26,"PHA")+COUNTIF(J26,"D")+COUNTIF(J26,"HYG")+COUNTIF(J26,"PHAR")+COUNTIF(K26,"PLAN")+COUNTIF(K26,"P")+COUNTIF(K26,"PC")+COUNTIF(K26,"REC")+COUNTIF(K26,"ARM")+COUNTIF(K26,"C")+COUNTIF(K26,"COM")+COUNTIF(K26,"AIDE")+COUNTIF(K26,"STE")+COUNTIF(K26,"PHA")+COUNTIF(K26,"D")+COUNTIF(K26,"HYG")+COUNTIF(K26,"PHAR")+COUNTIF(L26,"PLAN")+COUNTIF(L26,"P")+COUNTIF(L26,"PC")+COUNTIF(L26,"REC")+COUNTIF(L26,"ARM")+COUNTIF(L26,"C")+COUNTIF(L26,"COM")+COUNTIF(L26,"AIDE")+COUNTIF(L26,"STE")+COUNTIF(L26,"PHA")+COUNTIF(L26,"D")+COUNTIF(L26,"HYG")+COUNTIF(L26,"PHAR")+COUNTIF(M26,"PLAN")+COUNTIF(M26,"P")+COUNTIF(M26,"PC")+COUNTIF(M26,"REC")+COUNTIF(M26,"ARM")+COUNTIF(M26,"C")+COUNTIF(M26,"COM")+COUNTIF(M26,"AIDE")+COUNTIF(M26,"STE")+COUNTIF(M26,"PHA")+COUNTIF(M26,"D")+COUNTIF(M26,"HYG")+COUNTIF(M26,"PHAR")+COUNTIF(N26,"PLAN")+COUNTIF(N26,"P")+COUNTIF(N26,"PC")+COUNTIF(N26,"REC")+COUNTIF(N26,"ARM")+COUNTIF(N26,"C")+COUNTIF(N26,"COM")+COUNTIF(N26,"AIDE")+COUNTIF(N26,"STE")+COUNTIF(N26,"PHA")+COUNTIF(N26,"D")+COUNTIF(N26,"HYG")+COUNTIF(N26,"PHAR")+COUNTIF(O26,"PLAN")+COUNTIF(O26,"P")+COUNTIF(O26,"PC")+COUNTIF(O26,"REC")+COUNTIF(O26,"ARM")+COUNTIF(O26,"C")+COUNTIF(O26,"COM")+COUNTIF(O26,"AIDE")+COUNTIF(O26,"STE")+COUNTIF(O26,"PHA")+COUNTIF(O26,"D")+COUNTIF(O26,"HYG")+COUNTIF(O26,"PHAR")+COUNTIF(P26,"PLAN")+COUNTIF(P26,"P")+COUNTIF(P26,"PC")+COUNTIF(P26,"REC")+COUNTIF(P26,"ARM")+COUNTIF(P26,"C")+COUNTIF(P26,"COM")+COUNTIF(P26,"AIDE")+COUNTIF(P26,"STE")+COUNTIF(P26,"PHA")+COUNTIF(P26,"D")+COUNTIF(P26,"HYG")+COUNTIF(P26,"PHAR")+COUNTIF(Q26,"PLAN")+COUNTIF(Q26,"P")+COUNTIF(Q26,"PC")+COUNTIF(Q26,"REC")+COUNTIF(Q26,"ARM")+COUNTIF(Q26,"C")+COUNTIF(Q26,"COM")+COUNTIF(Q26,"AIDE")+COUNTIF(Q26,"STE")+COUNTIF(Q26,"PHA")+COUNTIF(Q26,"D")+COUNTIF(Q26,"HYG")+COUNTIF(Q26,"PHAR")+COUNTIF(R26,"PLAN")+COUNTIF(R26,"P")+COUNTIF(R26,"PC")+COUNTIF(R26,"REC")+COUNTIF(R26,"ARM")+COUNTIF(R26,"C")+COUNTIF(R26,"COM")+COUNTIF(R26,"AIDE")+COUNTIF(R26,"STE")+COUNTIF(R26,"PHA")+COUNTIF(R26,"D")+COUNTIF(R26,"HYG")+COUNTIF(R26,"PHAR")+COUNTIF(S26,"PLAN")+COUNTIF(S26,"P")+COUNTIF(S26,"PC")+COUNTIF(S26,"REC")+COUNTIF(S26,"ARM")+COUNTIF(S26,"C")+COUNTIF(S26,"COM")+COUNTIF(S26,"AIDE")+COUNTIF(S26,"STE")+COUNTIF(S26,"PHA")+COUNTIF(S26,"D")+COUNTIF(S26,"HYG")+COUNTIF(S26,"PHAR")+COUNTIF(T26,"PLAN")+COUNTIF(T26,"P")+COUNTIF(T26,"PC")+COUNTIF(T26,"REC")+COUNTIF(T26,"ARM")+COUNTIF(T26,"C")+COUNTIF(T26,"COM")+COUNTIF(T26,"AIDE")+COUNTIF(T26,"STE")+COUNTIF(T26,"PHA")+COUNTIF(T26,"D")+COUNTIF(T26,"HYG")+COUNTIF(T26,"PHAR")+COUNTIF(U26,"PLAN")+COUNTIF(U26,"P")+COUNTIF(U26,"PC")+COUNTIF(U26,"REC")+COUNTIF(U26,"ARM")+COUNTIF(U26,"C")+COUNTIF(U26,"COM")+COUNTIF(U26,"AIDE")+COUNTIF(U26,"STE")+COUNTIF(U26,"PHA")+COUNTIF(U26,"D")+COUNTIF(U26,"HYG")+COUNTIF(U26,"PHAR")+COUNTIF(V26,"PLAN")+COUNTIF(V26,"P")+COUNTIF(V26,"PC")+COUNTIF(V26,"REC")+COUNTIF(V26,"ARM")+COUNTIF(V26,"C")+COUNTIF(V26,"COM")+COUNTIF(V26,"AIDE")+COUNTIF(V26,"STE")+COUNTIF(V26,"PHA")+COUNTIF(V26,"D")+COUNTIF(V26,"HYG")+COUNTIF(V26,"PHAR")+COUNTIF(W26,"PLAN")+COUNTIF(W26,"P")+COUNTIF(W26,"PC")+COUNTIF(W26,"REC")+COUNTIF(W26,"ARM")+COUNTIF(W26,"C")+COUNTIF(W26,"COM")+COUNTIF(W26,"AIDE")+COUNTIF(W26,"STE")+COUNTIF(W26,"PHA")+COUNTIF(W26,"D")+COUNTIF(W26,"HYG")+COUNTIF(W26,"PHAR")+COUNTIF(X26,"PLAN")+COUNTIF(X26,"P")+COUNTIF(X26,"PC")+COUNTIF(X26,"REC")+COUNTIF(X26,"ARM")+COUNTIF(X26,"C")+COUNTIF(X26,"COM")+COUNTIF(X26,"AIDE")+COUNTIF(X26,"STE")+COUNTIF(X26,"PHA")+COUNTIF(X26,"D")+COUNTIF(X26,"HYG")+COUNTIF(X26,"PHAR")+COUNTIF(Y26,"PLAN")+COUNTIF(Y26,"P")+COUNTIF(Y26,"PC")+COUNTIF(Y26,"REC")+COUNTIF(Y26,"ARM")+COUNTIF(Y26,"C")+COUNTIF(Y26,"COM")+COUNTIF(Y26,"AIDE")+COUNTIF(Y26,"STE")+COUNTIF(Y26,"PHA")+COUNTIF(Y26,"D")+COUNTIF(Y26,"HYG")+COUNTIF(Y26,"PHAR")+COUNTIF(Z26,"PLAN")+COUNTIF(Z26,"P")+COUNTIF(Z26,"PC")+COUNTIF(Z26,"REC")+COUNTIF(Z26,"ARM")+COUNTIF(Z26,"C")+COUNTIF(Z26,"COM")+COUNTIF(Z26,"AIDE")+COUNTIF(Z26,"STE")+COUNTIF(Z26,"PHA")+COUNTIF(Z26,"D")+COUNTIF(Z26,"HYG")+COUNTIF(Z26,"PHAR")+COUNTIF(AA26,"PLAN")+COUNTIF(AA26,"P")+COUNTIF(AA26,"PC")+COUNTIF(AA26,"REC")+COUNTIF(AA26,"ARM")+COUNTIF(AA26,"C")+COUNTIF(AA26,"COM")+COUNTIF(AA26,"AIDE")+COUNTIF(AA26,"STE")+COUNTIF(AA26,"PHA")+COUNTIF(AA26,"D")+COUNTIF(AA26,"HYG")+COUNTIF(AA26,"PHAR")+COUNTIF(AB26,"PLAN")+COUNTIF(AB26,"P")+COUNTIF(AB26,"PC")+COUNTIF(AB26,"REC")+COUNTIF(AB26,"ARM")+COUNTIF(AB26,"C")+COUNTIF(AB26,"COM")+COUNTIF(AB26,"AIDE")+COUNTIF(AB26,"STE")+COUNTIF(AB26,"PHA")+COUNTIF(AB26,"D")+COUNTIF(AB26,"HYG")+COUNTIF(AB26,"PHAR")+COUNTIF(AC26,"PLAN")+COUNTIF(AC26,"P")+COUNTIF(AC26,"PC")+COUNTIF(AC26,"REC")+COUNTIF(AC26,"ARM")+COUNTIF(AC26,"C")+COUNTIF(AC26,"COM")+COUNTIF(AC26,"AIDE")+COUNTIF(AC26,"STE")+COUNTIF(AC26,"PHA")+COUNTIF(AC26,"D")+COUNTIF(AC26,"HYG")+COUNTIF(AC26,"PHAR")+COUNTIF(AD26,"PLAN")+COUNTIF(AD26,"P")+COUNTIF(AD26,"PC")+COUNTIF(AD26,"REC")+COUNTIF(AD26,"ARM")+COUNTIF(AD26,"C")+COUNTIF(AD26,"COM")+COUNTIF(AD26,"AIDE")+COUNTIF(AD26,"STE")+COUNTIF(AD26,"PHA")+COUNTIF(AD26,"D")+COUNTIF(AD26,"HYG")+COUNTIF(AD26,"PHAR")</f>
      </c>
    </row>
    <row r="27" spans="1:34">
      <c r="A27" s="11" t="s">
        <v>90</v>
      </c>
      <c r="B27" s="5"/>
      <c r="C27" s="5"/>
      <c r="D27" s="8" t="s">
        <v>51</v>
      </c>
      <c r="E27" s="8" t="s">
        <v>55</v>
      </c>
      <c r="F27" s="8" t="s">
        <v>51</v>
      </c>
      <c r="G27" s="8" t="s">
        <v>55</v>
      </c>
      <c r="H27" s="8" t="s">
        <v>55</v>
      </c>
      <c r="I27" s="5"/>
      <c r="J27" s="5"/>
      <c r="K27" s="8" t="s">
        <v>51</v>
      </c>
      <c r="L27" s="8" t="s">
        <v>51</v>
      </c>
      <c r="M27" s="8" t="s">
        <v>55</v>
      </c>
      <c r="N27" s="8" t="s">
        <v>55</v>
      </c>
      <c r="O27" s="8" t="s">
        <v>51</v>
      </c>
      <c r="P27" s="5"/>
      <c r="Q27" s="5"/>
      <c r="R27" s="8" t="s">
        <v>55</v>
      </c>
      <c r="S27" s="8" t="s">
        <v>51</v>
      </c>
      <c r="T27" s="8" t="s">
        <v>51</v>
      </c>
      <c r="U27" s="8" t="s">
        <v>51</v>
      </c>
      <c r="V27" s="8" t="s">
        <v>55</v>
      </c>
      <c r="W27" s="5"/>
      <c r="X27" s="5"/>
      <c r="Y27" s="8" t="s">
        <v>51</v>
      </c>
      <c r="Z27" s="8" t="s">
        <v>55</v>
      </c>
      <c r="AA27" s="8" t="s">
        <v>55</v>
      </c>
      <c r="AB27" s="8" t="s">
        <v>51</v>
      </c>
      <c r="AC27" s="8" t="s">
        <v>51</v>
      </c>
      <c r="AD27" s="5"/>
      <c r="AE27" s="15">
        <f>COUNTIF(C27,"V6O")+COUNTIF(C27,"V4O")+COUNTIF(D27,"V6O")+COUNTIF(D27,"V4O")+COUNTIF(E27,"V6O")+COUNTIF(E27,"V4O")+COUNTIF(F27,"V6O")+COUNTIF(F27,"V4O")+COUNTIF(G27,"V6O")+COUNTIF(G27,"V4O")+COUNTIF(H27,"V6O")+COUNTIF(H27,"V4O")+COUNTIF(I27,"V6O")+COUNTIF(I27,"V4O")+COUNTIF(J27,"V6O")+COUNTIF(J27,"V4O")+COUNTIF(K27,"V6O")+COUNTIF(K27,"V4O")+COUNTIF(L27,"V6O")+COUNTIF(L27,"V4O")+COUNTIF(M27,"V6O")+COUNTIF(M27,"V4O")+COUNTIF(N27,"V6O")+COUNTIF(N27,"V4O")+COUNTIF(O27,"V6O")+COUNTIF(O27,"V4O")+COUNTIF(P27,"V6O")+COUNTIF(P27,"V4O")+COUNTIF(Q27,"V6O")+COUNTIF(Q27,"V4O")+COUNTIF(R27,"V6O")+COUNTIF(R27,"V4O")+COUNTIF(S27,"V6O")+COUNTIF(S27,"V4O")+COUNTIF(T27,"V6O")+COUNTIF(T27,"V4O")+COUNTIF(U27,"V6O")+COUNTIF(U27,"V4O")+COUNTIF(V27,"V6O")+COUNTIF(V27,"V4O")+COUNTIF(W27,"V6O")+COUNTIF(W27,"V4O")+COUNTIF(X27,"V6O")+COUNTIF(X27,"V4O")+COUNTIF(Y27,"V6O")+COUNTIF(Y27,"V4O")+COUNTIF(Z27,"V6O")+COUNTIF(Z27,"V4O")+COUNTIF(AA27,"V6O")+COUNTIF(AA27,"V4O")+COUNTIF(AB27,"V6O")+COUNTIF(AB27,"V4O")+COUNTIF(AC27,"V6O")+COUNTIF(AC27,"V4O")+COUNTIF(AD27,"V6O")+COUNTIF(AD27,"V4O")</f>
      </c>
      <c r="AF27" s="8">
        <f>COUNTIF(C27,"VA")+COUNTIF(C27,"DA")+COUNTIF(D27,"VA")+COUNTIF(D27,"DA")+COUNTIF(E27,"VA")+COUNTIF(E27,"DA")+COUNTIF(F27,"VA")+COUNTIF(F27,"DA")+COUNTIF(G27,"VA")+COUNTIF(G27,"DA")+COUNTIF(H27,"VA")+COUNTIF(H27,"DA")+COUNTIF(I27,"VA")+COUNTIF(I27,"DA")+COUNTIF(J27,"VA")+COUNTIF(J27,"DA")+COUNTIF(K27,"VA")+COUNTIF(K27,"DA")+COUNTIF(L27,"VA")+COUNTIF(L27,"DA")+COUNTIF(M27,"VA")+COUNTIF(M27,"DA")+COUNTIF(N27,"VA")+COUNTIF(N27,"DA")+COUNTIF(O27,"VA")+COUNTIF(O27,"DA")+COUNTIF(P27,"VA")+COUNTIF(P27,"DA")+COUNTIF(Q27,"VA")+COUNTIF(Q27,"DA")+COUNTIF(R27,"VA")+COUNTIF(R27,"DA")+COUNTIF(S27,"VA")+COUNTIF(S27,"DA")+COUNTIF(T27,"VA")+COUNTIF(T27,"DA")+COUNTIF(U27,"VA")+COUNTIF(U27,"DA")+COUNTIF(V27,"VA")+COUNTIF(V27,"DA")+COUNTIF(W27,"VA")+COUNTIF(W27,"DA")+COUNTIF(X27,"VA")+COUNTIF(X27,"DA")+COUNTIF(Y27,"VA")+COUNTIF(Y27,"DA")+COUNTIF(Z27,"VA")+COUNTIF(Z27,"DA")+COUNTIF(AA27,"VA")+COUNTIF(AA27,"DA")+COUNTIF(AB27,"VA")+COUNTIF(AB27,"DA")+COUNTIF(AC27,"VA")+COUNTIF(AC27,"DA")+COUNTIF(AD27,"VA")+COUNTIF(AD27,"DA")</f>
      </c>
      <c r="AG27" s="8">
        <f>COUNTIF(C27,"A2")+COUNTIF(C27,"V9S8")+COUNTIF(C27,"V9S9")+COUNTIF(C27,"V9S10")+COUNTIF(C27,"V9A")+COUNTIF(C27,"VA")+COUNTIF(C27,"V9S4")+COUNTIF(D27,"A2")+COUNTIF(D27,"V9S8")+COUNTIF(D27,"V9S9")+COUNTIF(D27,"V9S10")+COUNTIF(D27,"V9A")+COUNTIF(D27,"VA")+COUNTIF(D27,"V9S4")+COUNTIF(E27,"A2")+COUNTIF(E27,"V9S8")+COUNTIF(E27,"V9S9")+COUNTIF(E27,"V9S10")+COUNTIF(E27,"V9A")+COUNTIF(E27,"VA")+COUNTIF(E27,"V9S4")+COUNTIF(F27,"A2")+COUNTIF(F27,"V9S8")+COUNTIF(F27,"V9S9")+COUNTIF(F27,"V9S10")+COUNTIF(F27,"V9A")+COUNTIF(F27,"VA")+COUNTIF(F27,"V9S4")+COUNTIF(G27,"A2")+COUNTIF(G27,"V9S8")+COUNTIF(G27,"V9S9")+COUNTIF(G27,"V9S10")+COUNTIF(G27,"V9A")+COUNTIF(G27,"VA")+COUNTIF(G27,"V9S4")+COUNTIF(H27,"A2")+COUNTIF(H27,"V9S8")+COUNTIF(H27,"V9S9")+COUNTIF(H27,"V9S10")+COUNTIF(H27,"V9A")+COUNTIF(H27,"VA")+COUNTIF(H27,"V9S4")+COUNTIF(I27,"A2")+COUNTIF(I27,"V9S8")+COUNTIF(I27,"V9S9")+COUNTIF(I27,"V9S10")+COUNTIF(I27,"V9A")+COUNTIF(I27,"VA")+COUNTIF(I27,"V9S4")+COUNTIF(J27,"A2")+COUNTIF(J27,"V9S8")+COUNTIF(J27,"V9S9")+COUNTIF(J27,"V9S10")+COUNTIF(J27,"V9A")+COUNTIF(J27,"VA")+COUNTIF(J27,"V9S4")+COUNTIF(K27,"A2")+COUNTIF(K27,"V9S8")+COUNTIF(K27,"V9S9")+COUNTIF(K27,"V9S10")+COUNTIF(K27,"V9A")+COUNTIF(K27,"VA")+COUNTIF(K27,"V9S4")+COUNTIF(L27,"A2")+COUNTIF(L27,"V9S8")+COUNTIF(L27,"V9S9")+COUNTIF(L27,"V9S10")+COUNTIF(L27,"V9A")+COUNTIF(L27,"VA")+COUNTIF(L27,"V9S4")+COUNTIF(M27,"A2")+COUNTIF(M27,"V9S8")+COUNTIF(M27,"V9S9")+COUNTIF(M27,"V9S10")+COUNTIF(M27,"V9A")+COUNTIF(M27,"VA")+COUNTIF(M27,"V9S4")+COUNTIF(N27,"A2")+COUNTIF(N27,"V9S8")+COUNTIF(N27,"V9S9")+COUNTIF(N27,"V9S10")+COUNTIF(N27,"V9A")+COUNTIF(N27,"VA")+COUNTIF(N27,"V9S4")+COUNTIF(O27,"A2")+COUNTIF(O27,"V9S8")+COUNTIF(O27,"V9S9")+COUNTIF(O27,"V9S10")+COUNTIF(O27,"V9A")+COUNTIF(O27,"VA")+COUNTIF(O27,"V9S4")+COUNTIF(P27,"A2")+COUNTIF(P27,"V9S8")+COUNTIF(P27,"V9S9")+COUNTIF(P27,"V9S10")+COUNTIF(P27,"V9A")+COUNTIF(P27,"VA")+COUNTIF(P27,"V9S4")+COUNTIF(Q27,"A2")+COUNTIF(Q27,"V9S8")+COUNTIF(Q27,"V9S9")+COUNTIF(Q27,"V9S10")+COUNTIF(Q27,"V9A")+COUNTIF(Q27,"VA")+COUNTIF(Q27,"V9S4")+COUNTIF(R27,"A2")+COUNTIF(R27,"V9S8")+COUNTIF(R27,"V9S9")+COUNTIF(R27,"V9S10")+COUNTIF(R27,"V9A")+COUNTIF(R27,"VA")+COUNTIF(R27,"V9S4")+COUNTIF(S27,"A2")+COUNTIF(S27,"V9S8")+COUNTIF(S27,"V9S9")+COUNTIF(S27,"V9S10")+COUNTIF(S27,"V9A")+COUNTIF(S27,"VA")+COUNTIF(S27,"V9S4")+COUNTIF(T27,"A2")+COUNTIF(T27,"V9S8")+COUNTIF(T27,"V9S9")+COUNTIF(T27,"V9S10")+COUNTIF(T27,"V9A")+COUNTIF(T27,"VA")+COUNTIF(T27,"V9S4")+COUNTIF(U27,"A2")+COUNTIF(U27,"V9S8")+COUNTIF(U27,"V9S9")+COUNTIF(U27,"V9S10")+COUNTIF(U27,"V9A")+COUNTIF(U27,"VA")+COUNTIF(U27,"V9S4")+COUNTIF(V27,"A2")+COUNTIF(V27,"V9S8")+COUNTIF(V27,"V9S9")+COUNTIF(V27,"V9S10")+COUNTIF(V27,"V9A")+COUNTIF(V27,"VA")+COUNTIF(V27,"V9S4")+COUNTIF(W27,"A2")+COUNTIF(W27,"V9S8")+COUNTIF(W27,"V9S9")+COUNTIF(W27,"V9S10")+COUNTIF(W27,"V9A")+COUNTIF(W27,"VA")+COUNTIF(W27,"V9S4")+COUNTIF(X27,"A2")+COUNTIF(X27,"V9S8")+COUNTIF(X27,"V9S9")+COUNTIF(X27,"V9S10")+COUNTIF(X27,"V9A")+COUNTIF(X27,"VA")+COUNTIF(X27,"V9S4")+COUNTIF(Y27,"A2")+COUNTIF(Y27,"V9S8")+COUNTIF(Y27,"V9S9")+COUNTIF(Y27,"V9S10")+COUNTIF(Y27,"V9A")+COUNTIF(Y27,"VA")+COUNTIF(Y27,"V9S4")+COUNTIF(Z27,"A2")+COUNTIF(Z27,"V9S8")+COUNTIF(Z27,"V9S9")+COUNTIF(Z27,"V9S10")+COUNTIF(Z27,"V9A")+COUNTIF(Z27,"VA")+COUNTIF(Z27,"V9S4")+COUNTIF(AA27,"A2")+COUNTIF(AA27,"V9S8")+COUNTIF(AA27,"V9S9")+COUNTIF(AA27,"V9S10")+COUNTIF(AA27,"V9A")+COUNTIF(AA27,"VA")+COUNTIF(AA27,"V9S4")+COUNTIF(AB27,"A2")+COUNTIF(AB27,"V9S8")+COUNTIF(AB27,"V9S9")+COUNTIF(AB27,"V9S10")+COUNTIF(AB27,"V9A")+COUNTIF(AB27,"VA")+COUNTIF(AB27,"V9S4")+COUNTIF(AC27,"A2")+COUNTIF(AC27,"V9S8")+COUNTIF(AC27,"V9S9")+COUNTIF(AC27,"V9S10")+COUNTIF(AC27,"V9A")+COUNTIF(AC27,"VA")+COUNTIF(AC27,"V9S4")+COUNTIF(AD27,"A2")+COUNTIF(AD27,"V9S8")+COUNTIF(AD27,"V9S9")+COUNTIF(AD27,"V9S10")+COUNTIF(AD27,"V9A")+COUNTIF(AD27,"VA")+COUNTIF(AD27,"V9S4")</f>
      </c>
      <c r="AH27" s="8">
        <f>COUNTIF(C27,"PLAN")+COUNTIF(C27,"P")+COUNTIF(C27,"PC")+COUNTIF(C27,"REC")+COUNTIF(C27,"ARM")+COUNTIF(C27,"C")+COUNTIF(C27,"COM")+COUNTIF(C27,"AIDE")+COUNTIF(C27,"STE")+COUNTIF(C27,"PHA")+COUNTIF(C27,"D")+COUNTIF(C27,"HYG")+COUNTIF(C27,"PHAR")+COUNTIF(D27,"PLAN")+COUNTIF(D27,"P")+COUNTIF(D27,"PC")+COUNTIF(D27,"REC")+COUNTIF(D27,"ARM")+COUNTIF(D27,"C")+COUNTIF(D27,"COM")+COUNTIF(D27,"AIDE")+COUNTIF(D27,"STE")+COUNTIF(D27,"PHA")+COUNTIF(D27,"D")+COUNTIF(D27,"HYG")+COUNTIF(D27,"PHAR")+COUNTIF(E27,"PLAN")+COUNTIF(E27,"P")+COUNTIF(E27,"PC")+COUNTIF(E27,"REC")+COUNTIF(E27,"ARM")+COUNTIF(E27,"C")+COUNTIF(E27,"COM")+COUNTIF(E27,"AIDE")+COUNTIF(E27,"STE")+COUNTIF(E27,"PHA")+COUNTIF(E27,"D")+COUNTIF(E27,"HYG")+COUNTIF(E27,"PHAR")+COUNTIF(F27,"PLAN")+COUNTIF(F27,"P")+COUNTIF(F27,"PC")+COUNTIF(F27,"REC")+COUNTIF(F27,"ARM")+COUNTIF(F27,"C")+COUNTIF(F27,"COM")+COUNTIF(F27,"AIDE")+COUNTIF(F27,"STE")+COUNTIF(F27,"PHA")+COUNTIF(F27,"D")+COUNTIF(F27,"HYG")+COUNTIF(F27,"PHAR")+COUNTIF(G27,"PLAN")+COUNTIF(G27,"P")+COUNTIF(G27,"PC")+COUNTIF(G27,"REC")+COUNTIF(G27,"ARM")+COUNTIF(G27,"C")+COUNTIF(G27,"COM")+COUNTIF(G27,"AIDE")+COUNTIF(G27,"STE")+COUNTIF(G27,"PHA")+COUNTIF(G27,"D")+COUNTIF(G27,"HYG")+COUNTIF(G27,"PHAR")+COUNTIF(H27,"PLAN")+COUNTIF(H27,"P")+COUNTIF(H27,"PC")+COUNTIF(H27,"REC")+COUNTIF(H27,"ARM")+COUNTIF(H27,"C")+COUNTIF(H27,"COM")+COUNTIF(H27,"AIDE")+COUNTIF(H27,"STE")+COUNTIF(H27,"PHA")+COUNTIF(H27,"D")+COUNTIF(H27,"HYG")+COUNTIF(H27,"PHAR")+COUNTIF(I27,"PLAN")+COUNTIF(I27,"P")+COUNTIF(I27,"PC")+COUNTIF(I27,"REC")+COUNTIF(I27,"ARM")+COUNTIF(I27,"C")+COUNTIF(I27,"COM")+COUNTIF(I27,"AIDE")+COUNTIF(I27,"STE")+COUNTIF(I27,"PHA")+COUNTIF(I27,"D")+COUNTIF(I27,"HYG")+COUNTIF(I27,"PHAR")+COUNTIF(J27,"PLAN")+COUNTIF(J27,"P")+COUNTIF(J27,"PC")+COUNTIF(J27,"REC")+COUNTIF(J27,"ARM")+COUNTIF(J27,"C")+COUNTIF(J27,"COM")+COUNTIF(J27,"AIDE")+COUNTIF(J27,"STE")+COUNTIF(J27,"PHA")+COUNTIF(J27,"D")+COUNTIF(J27,"HYG")+COUNTIF(J27,"PHAR")+COUNTIF(K27,"PLAN")+COUNTIF(K27,"P")+COUNTIF(K27,"PC")+COUNTIF(K27,"REC")+COUNTIF(K27,"ARM")+COUNTIF(K27,"C")+COUNTIF(K27,"COM")+COUNTIF(K27,"AIDE")+COUNTIF(K27,"STE")+COUNTIF(K27,"PHA")+COUNTIF(K27,"D")+COUNTIF(K27,"HYG")+COUNTIF(K27,"PHAR")+COUNTIF(L27,"PLAN")+COUNTIF(L27,"P")+COUNTIF(L27,"PC")+COUNTIF(L27,"REC")+COUNTIF(L27,"ARM")+COUNTIF(L27,"C")+COUNTIF(L27,"COM")+COUNTIF(L27,"AIDE")+COUNTIF(L27,"STE")+COUNTIF(L27,"PHA")+COUNTIF(L27,"D")+COUNTIF(L27,"HYG")+COUNTIF(L27,"PHAR")+COUNTIF(M27,"PLAN")+COUNTIF(M27,"P")+COUNTIF(M27,"PC")+COUNTIF(M27,"REC")+COUNTIF(M27,"ARM")+COUNTIF(M27,"C")+COUNTIF(M27,"COM")+COUNTIF(M27,"AIDE")+COUNTIF(M27,"STE")+COUNTIF(M27,"PHA")+COUNTIF(M27,"D")+COUNTIF(M27,"HYG")+COUNTIF(M27,"PHAR")+COUNTIF(N27,"PLAN")+COUNTIF(N27,"P")+COUNTIF(N27,"PC")+COUNTIF(N27,"REC")+COUNTIF(N27,"ARM")+COUNTIF(N27,"C")+COUNTIF(N27,"COM")+COUNTIF(N27,"AIDE")+COUNTIF(N27,"STE")+COUNTIF(N27,"PHA")+COUNTIF(N27,"D")+COUNTIF(N27,"HYG")+COUNTIF(N27,"PHAR")+COUNTIF(O27,"PLAN")+COUNTIF(O27,"P")+COUNTIF(O27,"PC")+COUNTIF(O27,"REC")+COUNTIF(O27,"ARM")+COUNTIF(O27,"C")+COUNTIF(O27,"COM")+COUNTIF(O27,"AIDE")+COUNTIF(O27,"STE")+COUNTIF(O27,"PHA")+COUNTIF(O27,"D")+COUNTIF(O27,"HYG")+COUNTIF(O27,"PHAR")+COUNTIF(P27,"PLAN")+COUNTIF(P27,"P")+COUNTIF(P27,"PC")+COUNTIF(P27,"REC")+COUNTIF(P27,"ARM")+COUNTIF(P27,"C")+COUNTIF(P27,"COM")+COUNTIF(P27,"AIDE")+COUNTIF(P27,"STE")+COUNTIF(P27,"PHA")+COUNTIF(P27,"D")+COUNTIF(P27,"HYG")+COUNTIF(P27,"PHAR")+COUNTIF(Q27,"PLAN")+COUNTIF(Q27,"P")+COUNTIF(Q27,"PC")+COUNTIF(Q27,"REC")+COUNTIF(Q27,"ARM")+COUNTIF(Q27,"C")+COUNTIF(Q27,"COM")+COUNTIF(Q27,"AIDE")+COUNTIF(Q27,"STE")+COUNTIF(Q27,"PHA")+COUNTIF(Q27,"D")+COUNTIF(Q27,"HYG")+COUNTIF(Q27,"PHAR")+COUNTIF(R27,"PLAN")+COUNTIF(R27,"P")+COUNTIF(R27,"PC")+COUNTIF(R27,"REC")+COUNTIF(R27,"ARM")+COUNTIF(R27,"C")+COUNTIF(R27,"COM")+COUNTIF(R27,"AIDE")+COUNTIF(R27,"STE")+COUNTIF(R27,"PHA")+COUNTIF(R27,"D")+COUNTIF(R27,"HYG")+COUNTIF(R27,"PHAR")+COUNTIF(S27,"PLAN")+COUNTIF(S27,"P")+COUNTIF(S27,"PC")+COUNTIF(S27,"REC")+COUNTIF(S27,"ARM")+COUNTIF(S27,"C")+COUNTIF(S27,"COM")+COUNTIF(S27,"AIDE")+COUNTIF(S27,"STE")+COUNTIF(S27,"PHA")+COUNTIF(S27,"D")+COUNTIF(S27,"HYG")+COUNTIF(S27,"PHAR")+COUNTIF(T27,"PLAN")+COUNTIF(T27,"P")+COUNTIF(T27,"PC")+COUNTIF(T27,"REC")+COUNTIF(T27,"ARM")+COUNTIF(T27,"C")+COUNTIF(T27,"COM")+COUNTIF(T27,"AIDE")+COUNTIF(T27,"STE")+COUNTIF(T27,"PHA")+COUNTIF(T27,"D")+COUNTIF(T27,"HYG")+COUNTIF(T27,"PHAR")+COUNTIF(U27,"PLAN")+COUNTIF(U27,"P")+COUNTIF(U27,"PC")+COUNTIF(U27,"REC")+COUNTIF(U27,"ARM")+COUNTIF(U27,"C")+COUNTIF(U27,"COM")+COUNTIF(U27,"AIDE")+COUNTIF(U27,"STE")+COUNTIF(U27,"PHA")+COUNTIF(U27,"D")+COUNTIF(U27,"HYG")+COUNTIF(U27,"PHAR")+COUNTIF(V27,"PLAN")+COUNTIF(V27,"P")+COUNTIF(V27,"PC")+COUNTIF(V27,"REC")+COUNTIF(V27,"ARM")+COUNTIF(V27,"C")+COUNTIF(V27,"COM")+COUNTIF(V27,"AIDE")+COUNTIF(V27,"STE")+COUNTIF(V27,"PHA")+COUNTIF(V27,"D")+COUNTIF(V27,"HYG")+COUNTIF(V27,"PHAR")+COUNTIF(W27,"PLAN")+COUNTIF(W27,"P")+COUNTIF(W27,"PC")+COUNTIF(W27,"REC")+COUNTIF(W27,"ARM")+COUNTIF(W27,"C")+COUNTIF(W27,"COM")+COUNTIF(W27,"AIDE")+COUNTIF(W27,"STE")+COUNTIF(W27,"PHA")+COUNTIF(W27,"D")+COUNTIF(W27,"HYG")+COUNTIF(W27,"PHAR")+COUNTIF(X27,"PLAN")+COUNTIF(X27,"P")+COUNTIF(X27,"PC")+COUNTIF(X27,"REC")+COUNTIF(X27,"ARM")+COUNTIF(X27,"C")+COUNTIF(X27,"COM")+COUNTIF(X27,"AIDE")+COUNTIF(X27,"STE")+COUNTIF(X27,"PHA")+COUNTIF(X27,"D")+COUNTIF(X27,"HYG")+COUNTIF(X27,"PHAR")+COUNTIF(Y27,"PLAN")+COUNTIF(Y27,"P")+COUNTIF(Y27,"PC")+COUNTIF(Y27,"REC")+COUNTIF(Y27,"ARM")+COUNTIF(Y27,"C")+COUNTIF(Y27,"COM")+COUNTIF(Y27,"AIDE")+COUNTIF(Y27,"STE")+COUNTIF(Y27,"PHA")+COUNTIF(Y27,"D")+COUNTIF(Y27,"HYG")+COUNTIF(Y27,"PHAR")+COUNTIF(Z27,"PLAN")+COUNTIF(Z27,"P")+COUNTIF(Z27,"PC")+COUNTIF(Z27,"REC")+COUNTIF(Z27,"ARM")+COUNTIF(Z27,"C")+COUNTIF(Z27,"COM")+COUNTIF(Z27,"AIDE")+COUNTIF(Z27,"STE")+COUNTIF(Z27,"PHA")+COUNTIF(Z27,"D")+COUNTIF(Z27,"HYG")+COUNTIF(Z27,"PHAR")+COUNTIF(AA27,"PLAN")+COUNTIF(AA27,"P")+COUNTIF(AA27,"PC")+COUNTIF(AA27,"REC")+COUNTIF(AA27,"ARM")+COUNTIF(AA27,"C")+COUNTIF(AA27,"COM")+COUNTIF(AA27,"AIDE")+COUNTIF(AA27,"STE")+COUNTIF(AA27,"PHA")+COUNTIF(AA27,"D")+COUNTIF(AA27,"HYG")+COUNTIF(AA27,"PHAR")+COUNTIF(AB27,"PLAN")+COUNTIF(AB27,"P")+COUNTIF(AB27,"PC")+COUNTIF(AB27,"REC")+COUNTIF(AB27,"ARM")+COUNTIF(AB27,"C")+COUNTIF(AB27,"COM")+COUNTIF(AB27,"AIDE")+COUNTIF(AB27,"STE")+COUNTIF(AB27,"PHA")+COUNTIF(AB27,"D")+COUNTIF(AB27,"HYG")+COUNTIF(AB27,"PHAR")+COUNTIF(AC27,"PLAN")+COUNTIF(AC27,"P")+COUNTIF(AC27,"PC")+COUNTIF(AC27,"REC")+COUNTIF(AC27,"ARM")+COUNTIF(AC27,"C")+COUNTIF(AC27,"COM")+COUNTIF(AC27,"AIDE")+COUNTIF(AC27,"STE")+COUNTIF(AC27,"PHA")+COUNTIF(AC27,"D")+COUNTIF(AC27,"HYG")+COUNTIF(AC27,"PHAR")+COUNTIF(AD27,"PLAN")+COUNTIF(AD27,"P")+COUNTIF(AD27,"PC")+COUNTIF(AD27,"REC")+COUNTIF(AD27,"ARM")+COUNTIF(AD27,"C")+COUNTIF(AD27,"COM")+COUNTIF(AD27,"AIDE")+COUNTIF(AD27,"STE")+COUNTIF(AD27,"PHA")+COUNTIF(AD27,"D")+COUNTIF(AD27,"HYG")+COUNTIF(AD27,"PHAR")</f>
      </c>
    </row>
    <row r="28" spans="1:34">
      <c r="A28" s="11" t="s">
        <v>91</v>
      </c>
      <c r="B28" s="5"/>
      <c r="C28" s="5"/>
      <c r="D28" s="8" t="s">
        <v>37</v>
      </c>
      <c r="E28" s="8" t="s">
        <v>37</v>
      </c>
      <c r="F28" s="8" t="s">
        <v>37</v>
      </c>
      <c r="G28" s="8" t="s">
        <v>38</v>
      </c>
      <c r="H28" s="8" t="s">
        <v>38</v>
      </c>
      <c r="I28" s="5"/>
      <c r="J28" s="5"/>
      <c r="K28" s="8" t="s">
        <v>92</v>
      </c>
      <c r="L28" s="8" t="s">
        <v>92</v>
      </c>
      <c r="M28" s="8" t="s">
        <v>92</v>
      </c>
      <c r="N28" s="8" t="s">
        <v>92</v>
      </c>
      <c r="O28" s="8" t="s">
        <v>92</v>
      </c>
      <c r="P28" s="5"/>
      <c r="Q28" s="5"/>
      <c r="R28" s="8" t="s">
        <v>92</v>
      </c>
      <c r="S28" s="8" t="s">
        <v>92</v>
      </c>
      <c r="T28" s="8" t="s">
        <v>92</v>
      </c>
      <c r="U28" s="8" t="s">
        <v>92</v>
      </c>
      <c r="V28" s="8" t="s">
        <v>92</v>
      </c>
      <c r="W28" s="5"/>
      <c r="X28" s="5"/>
      <c r="Y28" s="8" t="s">
        <v>92</v>
      </c>
      <c r="Z28" s="8" t="s">
        <v>92</v>
      </c>
      <c r="AA28" s="8" t="s">
        <v>92</v>
      </c>
      <c r="AB28" s="8" t="s">
        <v>92</v>
      </c>
      <c r="AC28" s="8" t="s">
        <v>92</v>
      </c>
      <c r="AD28" s="5"/>
      <c r="AE28" s="15">
        <f>COUNTIF(C28,"V6O")+COUNTIF(C28,"V4O")+COUNTIF(D28,"V6O")+COUNTIF(D28,"V4O")+COUNTIF(E28,"V6O")+COUNTIF(E28,"V4O")+COUNTIF(F28,"V6O")+COUNTIF(F28,"V4O")+COUNTIF(G28,"V6O")+COUNTIF(G28,"V4O")+COUNTIF(H28,"V6O")+COUNTIF(H28,"V4O")+COUNTIF(I28,"V6O")+COUNTIF(I28,"V4O")+COUNTIF(J28,"V6O")+COUNTIF(J28,"V4O")+COUNTIF(K28,"V6O")+COUNTIF(K28,"V4O")+COUNTIF(L28,"V6O")+COUNTIF(L28,"V4O")+COUNTIF(M28,"V6O")+COUNTIF(M28,"V4O")+COUNTIF(N28,"V6O")+COUNTIF(N28,"V4O")+COUNTIF(O28,"V6O")+COUNTIF(O28,"V4O")+COUNTIF(P28,"V6O")+COUNTIF(P28,"V4O")+COUNTIF(Q28,"V6O")+COUNTIF(Q28,"V4O")+COUNTIF(R28,"V6O")+COUNTIF(R28,"V4O")+COUNTIF(S28,"V6O")+COUNTIF(S28,"V4O")+COUNTIF(T28,"V6O")+COUNTIF(T28,"V4O")+COUNTIF(U28,"V6O")+COUNTIF(U28,"V4O")+COUNTIF(V28,"V6O")+COUNTIF(V28,"V4O")+COUNTIF(W28,"V6O")+COUNTIF(W28,"V4O")+COUNTIF(X28,"V6O")+COUNTIF(X28,"V4O")+COUNTIF(Y28,"V6O")+COUNTIF(Y28,"V4O")+COUNTIF(Z28,"V6O")+COUNTIF(Z28,"V4O")+COUNTIF(AA28,"V6O")+COUNTIF(AA28,"V4O")+COUNTIF(AB28,"V6O")+COUNTIF(AB28,"V4O")+COUNTIF(AC28,"V6O")+COUNTIF(AC28,"V4O")+COUNTIF(AD28,"V6O")+COUNTIF(AD28,"V4O")</f>
      </c>
      <c r="AF28" s="8">
        <f>COUNTIF(C28,"VA")+COUNTIF(C28,"DA")+COUNTIF(D28,"VA")+COUNTIF(D28,"DA")+COUNTIF(E28,"VA")+COUNTIF(E28,"DA")+COUNTIF(F28,"VA")+COUNTIF(F28,"DA")+COUNTIF(G28,"VA")+COUNTIF(G28,"DA")+COUNTIF(H28,"VA")+COUNTIF(H28,"DA")+COUNTIF(I28,"VA")+COUNTIF(I28,"DA")+COUNTIF(J28,"VA")+COUNTIF(J28,"DA")+COUNTIF(K28,"VA")+COUNTIF(K28,"DA")+COUNTIF(L28,"VA")+COUNTIF(L28,"DA")+COUNTIF(M28,"VA")+COUNTIF(M28,"DA")+COUNTIF(N28,"VA")+COUNTIF(N28,"DA")+COUNTIF(O28,"VA")+COUNTIF(O28,"DA")+COUNTIF(P28,"VA")+COUNTIF(P28,"DA")+COUNTIF(Q28,"VA")+COUNTIF(Q28,"DA")+COUNTIF(R28,"VA")+COUNTIF(R28,"DA")+COUNTIF(S28,"VA")+COUNTIF(S28,"DA")+COUNTIF(T28,"VA")+COUNTIF(T28,"DA")+COUNTIF(U28,"VA")+COUNTIF(U28,"DA")+COUNTIF(V28,"VA")+COUNTIF(V28,"DA")+COUNTIF(W28,"VA")+COUNTIF(W28,"DA")+COUNTIF(X28,"VA")+COUNTIF(X28,"DA")+COUNTIF(Y28,"VA")+COUNTIF(Y28,"DA")+COUNTIF(Z28,"VA")+COUNTIF(Z28,"DA")+COUNTIF(AA28,"VA")+COUNTIF(AA28,"DA")+COUNTIF(AB28,"VA")+COUNTIF(AB28,"DA")+COUNTIF(AC28,"VA")+COUNTIF(AC28,"DA")+COUNTIF(AD28,"VA")+COUNTIF(AD28,"DA")</f>
      </c>
      <c r="AG28" s="8">
        <f>COUNTIF(C28,"A2")+COUNTIF(C28,"V9S8")+COUNTIF(C28,"V9S9")+COUNTIF(C28,"V9S10")+COUNTIF(C28,"V9A")+COUNTIF(C28,"VA")+COUNTIF(C28,"V9S4")+COUNTIF(D28,"A2")+COUNTIF(D28,"V9S8")+COUNTIF(D28,"V9S9")+COUNTIF(D28,"V9S10")+COUNTIF(D28,"V9A")+COUNTIF(D28,"VA")+COUNTIF(D28,"V9S4")+COUNTIF(E28,"A2")+COUNTIF(E28,"V9S8")+COUNTIF(E28,"V9S9")+COUNTIF(E28,"V9S10")+COUNTIF(E28,"V9A")+COUNTIF(E28,"VA")+COUNTIF(E28,"V9S4")+COUNTIF(F28,"A2")+COUNTIF(F28,"V9S8")+COUNTIF(F28,"V9S9")+COUNTIF(F28,"V9S10")+COUNTIF(F28,"V9A")+COUNTIF(F28,"VA")+COUNTIF(F28,"V9S4")+COUNTIF(G28,"A2")+COUNTIF(G28,"V9S8")+COUNTIF(G28,"V9S9")+COUNTIF(G28,"V9S10")+COUNTIF(G28,"V9A")+COUNTIF(G28,"VA")+COUNTIF(G28,"V9S4")+COUNTIF(H28,"A2")+COUNTIF(H28,"V9S8")+COUNTIF(H28,"V9S9")+COUNTIF(H28,"V9S10")+COUNTIF(H28,"V9A")+COUNTIF(H28,"VA")+COUNTIF(H28,"V9S4")+COUNTIF(I28,"A2")+COUNTIF(I28,"V9S8")+COUNTIF(I28,"V9S9")+COUNTIF(I28,"V9S10")+COUNTIF(I28,"V9A")+COUNTIF(I28,"VA")+COUNTIF(I28,"V9S4")+COUNTIF(J28,"A2")+COUNTIF(J28,"V9S8")+COUNTIF(J28,"V9S9")+COUNTIF(J28,"V9S10")+COUNTIF(J28,"V9A")+COUNTIF(J28,"VA")+COUNTIF(J28,"V9S4")+COUNTIF(K28,"A2")+COUNTIF(K28,"V9S8")+COUNTIF(K28,"V9S9")+COUNTIF(K28,"V9S10")+COUNTIF(K28,"V9A")+COUNTIF(K28,"VA")+COUNTIF(K28,"V9S4")+COUNTIF(L28,"A2")+COUNTIF(L28,"V9S8")+COUNTIF(L28,"V9S9")+COUNTIF(L28,"V9S10")+COUNTIF(L28,"V9A")+COUNTIF(L28,"VA")+COUNTIF(L28,"V9S4")+COUNTIF(M28,"A2")+COUNTIF(M28,"V9S8")+COUNTIF(M28,"V9S9")+COUNTIF(M28,"V9S10")+COUNTIF(M28,"V9A")+COUNTIF(M28,"VA")+COUNTIF(M28,"V9S4")+COUNTIF(N28,"A2")+COUNTIF(N28,"V9S8")+COUNTIF(N28,"V9S9")+COUNTIF(N28,"V9S10")+COUNTIF(N28,"V9A")+COUNTIF(N28,"VA")+COUNTIF(N28,"V9S4")+COUNTIF(O28,"A2")+COUNTIF(O28,"V9S8")+COUNTIF(O28,"V9S9")+COUNTIF(O28,"V9S10")+COUNTIF(O28,"V9A")+COUNTIF(O28,"VA")+COUNTIF(O28,"V9S4")+COUNTIF(P28,"A2")+COUNTIF(P28,"V9S8")+COUNTIF(P28,"V9S9")+COUNTIF(P28,"V9S10")+COUNTIF(P28,"V9A")+COUNTIF(P28,"VA")+COUNTIF(P28,"V9S4")+COUNTIF(Q28,"A2")+COUNTIF(Q28,"V9S8")+COUNTIF(Q28,"V9S9")+COUNTIF(Q28,"V9S10")+COUNTIF(Q28,"V9A")+COUNTIF(Q28,"VA")+COUNTIF(Q28,"V9S4")+COUNTIF(R28,"A2")+COUNTIF(R28,"V9S8")+COUNTIF(R28,"V9S9")+COUNTIF(R28,"V9S10")+COUNTIF(R28,"V9A")+COUNTIF(R28,"VA")+COUNTIF(R28,"V9S4")+COUNTIF(S28,"A2")+COUNTIF(S28,"V9S8")+COUNTIF(S28,"V9S9")+COUNTIF(S28,"V9S10")+COUNTIF(S28,"V9A")+COUNTIF(S28,"VA")+COUNTIF(S28,"V9S4")+COUNTIF(T28,"A2")+COUNTIF(T28,"V9S8")+COUNTIF(T28,"V9S9")+COUNTIF(T28,"V9S10")+COUNTIF(T28,"V9A")+COUNTIF(T28,"VA")+COUNTIF(T28,"V9S4")+COUNTIF(U28,"A2")+COUNTIF(U28,"V9S8")+COUNTIF(U28,"V9S9")+COUNTIF(U28,"V9S10")+COUNTIF(U28,"V9A")+COUNTIF(U28,"VA")+COUNTIF(U28,"V9S4")+COUNTIF(V28,"A2")+COUNTIF(V28,"V9S8")+COUNTIF(V28,"V9S9")+COUNTIF(V28,"V9S10")+COUNTIF(V28,"V9A")+COUNTIF(V28,"VA")+COUNTIF(V28,"V9S4")+COUNTIF(W28,"A2")+COUNTIF(W28,"V9S8")+COUNTIF(W28,"V9S9")+COUNTIF(W28,"V9S10")+COUNTIF(W28,"V9A")+COUNTIF(W28,"VA")+COUNTIF(W28,"V9S4")+COUNTIF(X28,"A2")+COUNTIF(X28,"V9S8")+COUNTIF(X28,"V9S9")+COUNTIF(X28,"V9S10")+COUNTIF(X28,"V9A")+COUNTIF(X28,"VA")+COUNTIF(X28,"V9S4")+COUNTIF(Y28,"A2")+COUNTIF(Y28,"V9S8")+COUNTIF(Y28,"V9S9")+COUNTIF(Y28,"V9S10")+COUNTIF(Y28,"V9A")+COUNTIF(Y28,"VA")+COUNTIF(Y28,"V9S4")+COUNTIF(Z28,"A2")+COUNTIF(Z28,"V9S8")+COUNTIF(Z28,"V9S9")+COUNTIF(Z28,"V9S10")+COUNTIF(Z28,"V9A")+COUNTIF(Z28,"VA")+COUNTIF(Z28,"V9S4")+COUNTIF(AA28,"A2")+COUNTIF(AA28,"V9S8")+COUNTIF(AA28,"V9S9")+COUNTIF(AA28,"V9S10")+COUNTIF(AA28,"V9A")+COUNTIF(AA28,"VA")+COUNTIF(AA28,"V9S4")+COUNTIF(AB28,"A2")+COUNTIF(AB28,"V9S8")+COUNTIF(AB28,"V9S9")+COUNTIF(AB28,"V9S10")+COUNTIF(AB28,"V9A")+COUNTIF(AB28,"VA")+COUNTIF(AB28,"V9S4")+COUNTIF(AC28,"A2")+COUNTIF(AC28,"V9S8")+COUNTIF(AC28,"V9S9")+COUNTIF(AC28,"V9S10")+COUNTIF(AC28,"V9A")+COUNTIF(AC28,"VA")+COUNTIF(AC28,"V9S4")+COUNTIF(AD28,"A2")+COUNTIF(AD28,"V9S8")+COUNTIF(AD28,"V9S9")+COUNTIF(AD28,"V9S10")+COUNTIF(AD28,"V9A")+COUNTIF(AD28,"VA")+COUNTIF(AD28,"V9S4")</f>
      </c>
      <c r="AH28" s="8">
        <f>COUNTIF(C28,"PLAN")+COUNTIF(C28,"P")+COUNTIF(C28,"PC")+COUNTIF(C28,"REC")+COUNTIF(C28,"ARM")+COUNTIF(C28,"C")+COUNTIF(C28,"COM")+COUNTIF(C28,"AIDE")+COUNTIF(C28,"STE")+COUNTIF(C28,"PHA")+COUNTIF(C28,"D")+COUNTIF(C28,"HYG")+COUNTIF(C28,"PHAR")+COUNTIF(D28,"PLAN")+COUNTIF(D28,"P")+COUNTIF(D28,"PC")+COUNTIF(D28,"REC")+COUNTIF(D28,"ARM")+COUNTIF(D28,"C")+COUNTIF(D28,"COM")+COUNTIF(D28,"AIDE")+COUNTIF(D28,"STE")+COUNTIF(D28,"PHA")+COUNTIF(D28,"D")+COUNTIF(D28,"HYG")+COUNTIF(D28,"PHAR")+COUNTIF(E28,"PLAN")+COUNTIF(E28,"P")+COUNTIF(E28,"PC")+COUNTIF(E28,"REC")+COUNTIF(E28,"ARM")+COUNTIF(E28,"C")+COUNTIF(E28,"COM")+COUNTIF(E28,"AIDE")+COUNTIF(E28,"STE")+COUNTIF(E28,"PHA")+COUNTIF(E28,"D")+COUNTIF(E28,"HYG")+COUNTIF(E28,"PHAR")+COUNTIF(F28,"PLAN")+COUNTIF(F28,"P")+COUNTIF(F28,"PC")+COUNTIF(F28,"REC")+COUNTIF(F28,"ARM")+COUNTIF(F28,"C")+COUNTIF(F28,"COM")+COUNTIF(F28,"AIDE")+COUNTIF(F28,"STE")+COUNTIF(F28,"PHA")+COUNTIF(F28,"D")+COUNTIF(F28,"HYG")+COUNTIF(F28,"PHAR")+COUNTIF(G28,"PLAN")+COUNTIF(G28,"P")+COUNTIF(G28,"PC")+COUNTIF(G28,"REC")+COUNTIF(G28,"ARM")+COUNTIF(G28,"C")+COUNTIF(G28,"COM")+COUNTIF(G28,"AIDE")+COUNTIF(G28,"STE")+COUNTIF(G28,"PHA")+COUNTIF(G28,"D")+COUNTIF(G28,"HYG")+COUNTIF(G28,"PHAR")+COUNTIF(H28,"PLAN")+COUNTIF(H28,"P")+COUNTIF(H28,"PC")+COUNTIF(H28,"REC")+COUNTIF(H28,"ARM")+COUNTIF(H28,"C")+COUNTIF(H28,"COM")+COUNTIF(H28,"AIDE")+COUNTIF(H28,"STE")+COUNTIF(H28,"PHA")+COUNTIF(H28,"D")+COUNTIF(H28,"HYG")+COUNTIF(H28,"PHAR")+COUNTIF(I28,"PLAN")+COUNTIF(I28,"P")+COUNTIF(I28,"PC")+COUNTIF(I28,"REC")+COUNTIF(I28,"ARM")+COUNTIF(I28,"C")+COUNTIF(I28,"COM")+COUNTIF(I28,"AIDE")+COUNTIF(I28,"STE")+COUNTIF(I28,"PHA")+COUNTIF(I28,"D")+COUNTIF(I28,"HYG")+COUNTIF(I28,"PHAR")+COUNTIF(J28,"PLAN")+COUNTIF(J28,"P")+COUNTIF(J28,"PC")+COUNTIF(J28,"REC")+COUNTIF(J28,"ARM")+COUNTIF(J28,"C")+COUNTIF(J28,"COM")+COUNTIF(J28,"AIDE")+COUNTIF(J28,"STE")+COUNTIF(J28,"PHA")+COUNTIF(J28,"D")+COUNTIF(J28,"HYG")+COUNTIF(J28,"PHAR")+COUNTIF(K28,"PLAN")+COUNTIF(K28,"P")+COUNTIF(K28,"PC")+COUNTIF(K28,"REC")+COUNTIF(K28,"ARM")+COUNTIF(K28,"C")+COUNTIF(K28,"COM")+COUNTIF(K28,"AIDE")+COUNTIF(K28,"STE")+COUNTIF(K28,"PHA")+COUNTIF(K28,"D")+COUNTIF(K28,"HYG")+COUNTIF(K28,"PHAR")+COUNTIF(L28,"PLAN")+COUNTIF(L28,"P")+COUNTIF(L28,"PC")+COUNTIF(L28,"REC")+COUNTIF(L28,"ARM")+COUNTIF(L28,"C")+COUNTIF(L28,"COM")+COUNTIF(L28,"AIDE")+COUNTIF(L28,"STE")+COUNTIF(L28,"PHA")+COUNTIF(L28,"D")+COUNTIF(L28,"HYG")+COUNTIF(L28,"PHAR")+COUNTIF(M28,"PLAN")+COUNTIF(M28,"P")+COUNTIF(M28,"PC")+COUNTIF(M28,"REC")+COUNTIF(M28,"ARM")+COUNTIF(M28,"C")+COUNTIF(M28,"COM")+COUNTIF(M28,"AIDE")+COUNTIF(M28,"STE")+COUNTIF(M28,"PHA")+COUNTIF(M28,"D")+COUNTIF(M28,"HYG")+COUNTIF(M28,"PHAR")+COUNTIF(N28,"PLAN")+COUNTIF(N28,"P")+COUNTIF(N28,"PC")+COUNTIF(N28,"REC")+COUNTIF(N28,"ARM")+COUNTIF(N28,"C")+COUNTIF(N28,"COM")+COUNTIF(N28,"AIDE")+COUNTIF(N28,"STE")+COUNTIF(N28,"PHA")+COUNTIF(N28,"D")+COUNTIF(N28,"HYG")+COUNTIF(N28,"PHAR")+COUNTIF(O28,"PLAN")+COUNTIF(O28,"P")+COUNTIF(O28,"PC")+COUNTIF(O28,"REC")+COUNTIF(O28,"ARM")+COUNTIF(O28,"C")+COUNTIF(O28,"COM")+COUNTIF(O28,"AIDE")+COUNTIF(O28,"STE")+COUNTIF(O28,"PHA")+COUNTIF(O28,"D")+COUNTIF(O28,"HYG")+COUNTIF(O28,"PHAR")+COUNTIF(P28,"PLAN")+COUNTIF(P28,"P")+COUNTIF(P28,"PC")+COUNTIF(P28,"REC")+COUNTIF(P28,"ARM")+COUNTIF(P28,"C")+COUNTIF(P28,"COM")+COUNTIF(P28,"AIDE")+COUNTIF(P28,"STE")+COUNTIF(P28,"PHA")+COUNTIF(P28,"D")+COUNTIF(P28,"HYG")+COUNTIF(P28,"PHAR")+COUNTIF(Q28,"PLAN")+COUNTIF(Q28,"P")+COUNTIF(Q28,"PC")+COUNTIF(Q28,"REC")+COUNTIF(Q28,"ARM")+COUNTIF(Q28,"C")+COUNTIF(Q28,"COM")+COUNTIF(Q28,"AIDE")+COUNTIF(Q28,"STE")+COUNTIF(Q28,"PHA")+COUNTIF(Q28,"D")+COUNTIF(Q28,"HYG")+COUNTIF(Q28,"PHAR")+COUNTIF(R28,"PLAN")+COUNTIF(R28,"P")+COUNTIF(R28,"PC")+COUNTIF(R28,"REC")+COUNTIF(R28,"ARM")+COUNTIF(R28,"C")+COUNTIF(R28,"COM")+COUNTIF(R28,"AIDE")+COUNTIF(R28,"STE")+COUNTIF(R28,"PHA")+COUNTIF(R28,"D")+COUNTIF(R28,"HYG")+COUNTIF(R28,"PHAR")+COUNTIF(S28,"PLAN")+COUNTIF(S28,"P")+COUNTIF(S28,"PC")+COUNTIF(S28,"REC")+COUNTIF(S28,"ARM")+COUNTIF(S28,"C")+COUNTIF(S28,"COM")+COUNTIF(S28,"AIDE")+COUNTIF(S28,"STE")+COUNTIF(S28,"PHA")+COUNTIF(S28,"D")+COUNTIF(S28,"HYG")+COUNTIF(S28,"PHAR")+COUNTIF(T28,"PLAN")+COUNTIF(T28,"P")+COUNTIF(T28,"PC")+COUNTIF(T28,"REC")+COUNTIF(T28,"ARM")+COUNTIF(T28,"C")+COUNTIF(T28,"COM")+COUNTIF(T28,"AIDE")+COUNTIF(T28,"STE")+COUNTIF(T28,"PHA")+COUNTIF(T28,"D")+COUNTIF(T28,"HYG")+COUNTIF(T28,"PHAR")+COUNTIF(U28,"PLAN")+COUNTIF(U28,"P")+COUNTIF(U28,"PC")+COUNTIF(U28,"REC")+COUNTIF(U28,"ARM")+COUNTIF(U28,"C")+COUNTIF(U28,"COM")+COUNTIF(U28,"AIDE")+COUNTIF(U28,"STE")+COUNTIF(U28,"PHA")+COUNTIF(U28,"D")+COUNTIF(U28,"HYG")+COUNTIF(U28,"PHAR")+COUNTIF(V28,"PLAN")+COUNTIF(V28,"P")+COUNTIF(V28,"PC")+COUNTIF(V28,"REC")+COUNTIF(V28,"ARM")+COUNTIF(V28,"C")+COUNTIF(V28,"COM")+COUNTIF(V28,"AIDE")+COUNTIF(V28,"STE")+COUNTIF(V28,"PHA")+COUNTIF(V28,"D")+COUNTIF(V28,"HYG")+COUNTIF(V28,"PHAR")+COUNTIF(W28,"PLAN")+COUNTIF(W28,"P")+COUNTIF(W28,"PC")+COUNTIF(W28,"REC")+COUNTIF(W28,"ARM")+COUNTIF(W28,"C")+COUNTIF(W28,"COM")+COUNTIF(W28,"AIDE")+COUNTIF(W28,"STE")+COUNTIF(W28,"PHA")+COUNTIF(W28,"D")+COUNTIF(W28,"HYG")+COUNTIF(W28,"PHAR")+COUNTIF(X28,"PLAN")+COUNTIF(X28,"P")+COUNTIF(X28,"PC")+COUNTIF(X28,"REC")+COUNTIF(X28,"ARM")+COUNTIF(X28,"C")+COUNTIF(X28,"COM")+COUNTIF(X28,"AIDE")+COUNTIF(X28,"STE")+COUNTIF(X28,"PHA")+COUNTIF(X28,"D")+COUNTIF(X28,"HYG")+COUNTIF(X28,"PHAR")+COUNTIF(Y28,"PLAN")+COUNTIF(Y28,"P")+COUNTIF(Y28,"PC")+COUNTIF(Y28,"REC")+COUNTIF(Y28,"ARM")+COUNTIF(Y28,"C")+COUNTIF(Y28,"COM")+COUNTIF(Y28,"AIDE")+COUNTIF(Y28,"STE")+COUNTIF(Y28,"PHA")+COUNTIF(Y28,"D")+COUNTIF(Y28,"HYG")+COUNTIF(Y28,"PHAR")+COUNTIF(Z28,"PLAN")+COUNTIF(Z28,"P")+COUNTIF(Z28,"PC")+COUNTIF(Z28,"REC")+COUNTIF(Z28,"ARM")+COUNTIF(Z28,"C")+COUNTIF(Z28,"COM")+COUNTIF(Z28,"AIDE")+COUNTIF(Z28,"STE")+COUNTIF(Z28,"PHA")+COUNTIF(Z28,"D")+COUNTIF(Z28,"HYG")+COUNTIF(Z28,"PHAR")+COUNTIF(AA28,"PLAN")+COUNTIF(AA28,"P")+COUNTIF(AA28,"PC")+COUNTIF(AA28,"REC")+COUNTIF(AA28,"ARM")+COUNTIF(AA28,"C")+COUNTIF(AA28,"COM")+COUNTIF(AA28,"AIDE")+COUNTIF(AA28,"STE")+COUNTIF(AA28,"PHA")+COUNTIF(AA28,"D")+COUNTIF(AA28,"HYG")+COUNTIF(AA28,"PHAR")+COUNTIF(AB28,"PLAN")+COUNTIF(AB28,"P")+COUNTIF(AB28,"PC")+COUNTIF(AB28,"REC")+COUNTIF(AB28,"ARM")+COUNTIF(AB28,"C")+COUNTIF(AB28,"COM")+COUNTIF(AB28,"AIDE")+COUNTIF(AB28,"STE")+COUNTIF(AB28,"PHA")+COUNTIF(AB28,"D")+COUNTIF(AB28,"HYG")+COUNTIF(AB28,"PHAR")+COUNTIF(AC28,"PLAN")+COUNTIF(AC28,"P")+COUNTIF(AC28,"PC")+COUNTIF(AC28,"REC")+COUNTIF(AC28,"ARM")+COUNTIF(AC28,"C")+COUNTIF(AC28,"COM")+COUNTIF(AC28,"AIDE")+COUNTIF(AC28,"STE")+COUNTIF(AC28,"PHA")+COUNTIF(AC28,"D")+COUNTIF(AC28,"HYG")+COUNTIF(AC28,"PHAR")+COUNTIF(AD28,"PLAN")+COUNTIF(AD28,"P")+COUNTIF(AD28,"PC")+COUNTIF(AD28,"REC")+COUNTIF(AD28,"ARM")+COUNTIF(AD28,"C")+COUNTIF(AD28,"COM")+COUNTIF(AD28,"AIDE")+COUNTIF(AD28,"STE")+COUNTIF(AD28,"PHA")+COUNTIF(AD28,"D")+COUNTIF(AD28,"HYG")+COUNTIF(AD28,"PHAR")</f>
      </c>
    </row>
    <row r="29" spans="1:34">
      <c r="A29" s="11" t="s">
        <v>93</v>
      </c>
      <c r="B29" s="5"/>
      <c r="C29" s="5"/>
      <c r="D29" s="8" t="s">
        <v>94</v>
      </c>
      <c r="E29" s="8" t="s">
        <v>94</v>
      </c>
      <c r="F29" s="8" t="s">
        <v>94</v>
      </c>
      <c r="G29" s="8" t="s">
        <v>94</v>
      </c>
      <c r="H29" s="8" t="s">
        <v>94</v>
      </c>
      <c r="I29" s="5"/>
      <c r="J29" s="5"/>
      <c r="K29" s="8" t="s">
        <v>94</v>
      </c>
      <c r="L29" s="8" t="s">
        <v>94</v>
      </c>
      <c r="M29" s="8" t="s">
        <v>94</v>
      </c>
      <c r="N29" s="8" t="s">
        <v>94</v>
      </c>
      <c r="O29" s="8" t="s">
        <v>94</v>
      </c>
      <c r="P29" s="5"/>
      <c r="Q29" s="5"/>
      <c r="R29" s="8" t="s">
        <v>94</v>
      </c>
      <c r="S29" s="8" t="s">
        <v>94</v>
      </c>
      <c r="T29" s="8" t="s">
        <v>94</v>
      </c>
      <c r="U29" s="8" t="s">
        <v>94</v>
      </c>
      <c r="V29" s="8" t="s">
        <v>94</v>
      </c>
      <c r="W29" s="5"/>
      <c r="X29" s="5"/>
      <c r="Y29" s="8" t="s">
        <v>94</v>
      </c>
      <c r="Z29" s="8" t="s">
        <v>94</v>
      </c>
      <c r="AA29" s="8" t="s">
        <v>94</v>
      </c>
      <c r="AB29" s="8" t="s">
        <v>94</v>
      </c>
      <c r="AC29" s="8" t="s">
        <v>94</v>
      </c>
      <c r="AD29" s="5"/>
      <c r="AE29" s="15">
        <f>COUNTIF(C29,"V6O")+COUNTIF(C29,"V4O")+COUNTIF(D29,"V6O")+COUNTIF(D29,"V4O")+COUNTIF(E29,"V6O")+COUNTIF(E29,"V4O")+COUNTIF(F29,"V6O")+COUNTIF(F29,"V4O")+COUNTIF(G29,"V6O")+COUNTIF(G29,"V4O")+COUNTIF(H29,"V6O")+COUNTIF(H29,"V4O")+COUNTIF(I29,"V6O")+COUNTIF(I29,"V4O")+COUNTIF(J29,"V6O")+COUNTIF(J29,"V4O")+COUNTIF(K29,"V6O")+COUNTIF(K29,"V4O")+COUNTIF(L29,"V6O")+COUNTIF(L29,"V4O")+COUNTIF(M29,"V6O")+COUNTIF(M29,"V4O")+COUNTIF(N29,"V6O")+COUNTIF(N29,"V4O")+COUNTIF(O29,"V6O")+COUNTIF(O29,"V4O")+COUNTIF(P29,"V6O")+COUNTIF(P29,"V4O")+COUNTIF(Q29,"V6O")+COUNTIF(Q29,"V4O")+COUNTIF(R29,"V6O")+COUNTIF(R29,"V4O")+COUNTIF(S29,"V6O")+COUNTIF(S29,"V4O")+COUNTIF(T29,"V6O")+COUNTIF(T29,"V4O")+COUNTIF(U29,"V6O")+COUNTIF(U29,"V4O")+COUNTIF(V29,"V6O")+COUNTIF(V29,"V4O")+COUNTIF(W29,"V6O")+COUNTIF(W29,"V4O")+COUNTIF(X29,"V6O")+COUNTIF(X29,"V4O")+COUNTIF(Y29,"V6O")+COUNTIF(Y29,"V4O")+COUNTIF(Z29,"V6O")+COUNTIF(Z29,"V4O")+COUNTIF(AA29,"V6O")+COUNTIF(AA29,"V4O")+COUNTIF(AB29,"V6O")+COUNTIF(AB29,"V4O")+COUNTIF(AC29,"V6O")+COUNTIF(AC29,"V4O")+COUNTIF(AD29,"V6O")+COUNTIF(AD29,"V4O")</f>
      </c>
      <c r="AF29" s="8">
        <f>COUNTIF(C29,"VA")+COUNTIF(C29,"DA")+COUNTIF(D29,"VA")+COUNTIF(D29,"DA")+COUNTIF(E29,"VA")+COUNTIF(E29,"DA")+COUNTIF(F29,"VA")+COUNTIF(F29,"DA")+COUNTIF(G29,"VA")+COUNTIF(G29,"DA")+COUNTIF(H29,"VA")+COUNTIF(H29,"DA")+COUNTIF(I29,"VA")+COUNTIF(I29,"DA")+COUNTIF(J29,"VA")+COUNTIF(J29,"DA")+COUNTIF(K29,"VA")+COUNTIF(K29,"DA")+COUNTIF(L29,"VA")+COUNTIF(L29,"DA")+COUNTIF(M29,"VA")+COUNTIF(M29,"DA")+COUNTIF(N29,"VA")+COUNTIF(N29,"DA")+COUNTIF(O29,"VA")+COUNTIF(O29,"DA")+COUNTIF(P29,"VA")+COUNTIF(P29,"DA")+COUNTIF(Q29,"VA")+COUNTIF(Q29,"DA")+COUNTIF(R29,"VA")+COUNTIF(R29,"DA")+COUNTIF(S29,"VA")+COUNTIF(S29,"DA")+COUNTIF(T29,"VA")+COUNTIF(T29,"DA")+COUNTIF(U29,"VA")+COUNTIF(U29,"DA")+COUNTIF(V29,"VA")+COUNTIF(V29,"DA")+COUNTIF(W29,"VA")+COUNTIF(W29,"DA")+COUNTIF(X29,"VA")+COUNTIF(X29,"DA")+COUNTIF(Y29,"VA")+COUNTIF(Y29,"DA")+COUNTIF(Z29,"VA")+COUNTIF(Z29,"DA")+COUNTIF(AA29,"VA")+COUNTIF(AA29,"DA")+COUNTIF(AB29,"VA")+COUNTIF(AB29,"DA")+COUNTIF(AC29,"VA")+COUNTIF(AC29,"DA")+COUNTIF(AD29,"VA")+COUNTIF(AD29,"DA")</f>
      </c>
      <c r="AG29" s="8">
        <f>COUNTIF(C29,"A2")+COUNTIF(C29,"V9S8")+COUNTIF(C29,"V9S9")+COUNTIF(C29,"V9S10")+COUNTIF(C29,"V9A")+COUNTIF(C29,"VA")+COUNTIF(C29,"V9S4")+COUNTIF(D29,"A2")+COUNTIF(D29,"V9S8")+COUNTIF(D29,"V9S9")+COUNTIF(D29,"V9S10")+COUNTIF(D29,"V9A")+COUNTIF(D29,"VA")+COUNTIF(D29,"V9S4")+COUNTIF(E29,"A2")+COUNTIF(E29,"V9S8")+COUNTIF(E29,"V9S9")+COUNTIF(E29,"V9S10")+COUNTIF(E29,"V9A")+COUNTIF(E29,"VA")+COUNTIF(E29,"V9S4")+COUNTIF(F29,"A2")+COUNTIF(F29,"V9S8")+COUNTIF(F29,"V9S9")+COUNTIF(F29,"V9S10")+COUNTIF(F29,"V9A")+COUNTIF(F29,"VA")+COUNTIF(F29,"V9S4")+COUNTIF(G29,"A2")+COUNTIF(G29,"V9S8")+COUNTIF(G29,"V9S9")+COUNTIF(G29,"V9S10")+COUNTIF(G29,"V9A")+COUNTIF(G29,"VA")+COUNTIF(G29,"V9S4")+COUNTIF(H29,"A2")+COUNTIF(H29,"V9S8")+COUNTIF(H29,"V9S9")+COUNTIF(H29,"V9S10")+COUNTIF(H29,"V9A")+COUNTIF(H29,"VA")+COUNTIF(H29,"V9S4")+COUNTIF(I29,"A2")+COUNTIF(I29,"V9S8")+COUNTIF(I29,"V9S9")+COUNTIF(I29,"V9S10")+COUNTIF(I29,"V9A")+COUNTIF(I29,"VA")+COUNTIF(I29,"V9S4")+COUNTIF(J29,"A2")+COUNTIF(J29,"V9S8")+COUNTIF(J29,"V9S9")+COUNTIF(J29,"V9S10")+COUNTIF(J29,"V9A")+COUNTIF(J29,"VA")+COUNTIF(J29,"V9S4")+COUNTIF(K29,"A2")+COUNTIF(K29,"V9S8")+COUNTIF(K29,"V9S9")+COUNTIF(K29,"V9S10")+COUNTIF(K29,"V9A")+COUNTIF(K29,"VA")+COUNTIF(K29,"V9S4")+COUNTIF(L29,"A2")+COUNTIF(L29,"V9S8")+COUNTIF(L29,"V9S9")+COUNTIF(L29,"V9S10")+COUNTIF(L29,"V9A")+COUNTIF(L29,"VA")+COUNTIF(L29,"V9S4")+COUNTIF(M29,"A2")+COUNTIF(M29,"V9S8")+COUNTIF(M29,"V9S9")+COUNTIF(M29,"V9S10")+COUNTIF(M29,"V9A")+COUNTIF(M29,"VA")+COUNTIF(M29,"V9S4")+COUNTIF(N29,"A2")+COUNTIF(N29,"V9S8")+COUNTIF(N29,"V9S9")+COUNTIF(N29,"V9S10")+COUNTIF(N29,"V9A")+COUNTIF(N29,"VA")+COUNTIF(N29,"V9S4")+COUNTIF(O29,"A2")+COUNTIF(O29,"V9S8")+COUNTIF(O29,"V9S9")+COUNTIF(O29,"V9S10")+COUNTIF(O29,"V9A")+COUNTIF(O29,"VA")+COUNTIF(O29,"V9S4")+COUNTIF(P29,"A2")+COUNTIF(P29,"V9S8")+COUNTIF(P29,"V9S9")+COUNTIF(P29,"V9S10")+COUNTIF(P29,"V9A")+COUNTIF(P29,"VA")+COUNTIF(P29,"V9S4")+COUNTIF(Q29,"A2")+COUNTIF(Q29,"V9S8")+COUNTIF(Q29,"V9S9")+COUNTIF(Q29,"V9S10")+COUNTIF(Q29,"V9A")+COUNTIF(Q29,"VA")+COUNTIF(Q29,"V9S4")+COUNTIF(R29,"A2")+COUNTIF(R29,"V9S8")+COUNTIF(R29,"V9S9")+COUNTIF(R29,"V9S10")+COUNTIF(R29,"V9A")+COUNTIF(R29,"VA")+COUNTIF(R29,"V9S4")+COUNTIF(S29,"A2")+COUNTIF(S29,"V9S8")+COUNTIF(S29,"V9S9")+COUNTIF(S29,"V9S10")+COUNTIF(S29,"V9A")+COUNTIF(S29,"VA")+COUNTIF(S29,"V9S4")+COUNTIF(T29,"A2")+COUNTIF(T29,"V9S8")+COUNTIF(T29,"V9S9")+COUNTIF(T29,"V9S10")+COUNTIF(T29,"V9A")+COUNTIF(T29,"VA")+COUNTIF(T29,"V9S4")+COUNTIF(U29,"A2")+COUNTIF(U29,"V9S8")+COUNTIF(U29,"V9S9")+COUNTIF(U29,"V9S10")+COUNTIF(U29,"V9A")+COUNTIF(U29,"VA")+COUNTIF(U29,"V9S4")+COUNTIF(V29,"A2")+COUNTIF(V29,"V9S8")+COUNTIF(V29,"V9S9")+COUNTIF(V29,"V9S10")+COUNTIF(V29,"V9A")+COUNTIF(V29,"VA")+COUNTIF(V29,"V9S4")+COUNTIF(W29,"A2")+COUNTIF(W29,"V9S8")+COUNTIF(W29,"V9S9")+COUNTIF(W29,"V9S10")+COUNTIF(W29,"V9A")+COUNTIF(W29,"VA")+COUNTIF(W29,"V9S4")+COUNTIF(X29,"A2")+COUNTIF(X29,"V9S8")+COUNTIF(X29,"V9S9")+COUNTIF(X29,"V9S10")+COUNTIF(X29,"V9A")+COUNTIF(X29,"VA")+COUNTIF(X29,"V9S4")+COUNTIF(Y29,"A2")+COUNTIF(Y29,"V9S8")+COUNTIF(Y29,"V9S9")+COUNTIF(Y29,"V9S10")+COUNTIF(Y29,"V9A")+COUNTIF(Y29,"VA")+COUNTIF(Y29,"V9S4")+COUNTIF(Z29,"A2")+COUNTIF(Z29,"V9S8")+COUNTIF(Z29,"V9S9")+COUNTIF(Z29,"V9S10")+COUNTIF(Z29,"V9A")+COUNTIF(Z29,"VA")+COUNTIF(Z29,"V9S4")+COUNTIF(AA29,"A2")+COUNTIF(AA29,"V9S8")+COUNTIF(AA29,"V9S9")+COUNTIF(AA29,"V9S10")+COUNTIF(AA29,"V9A")+COUNTIF(AA29,"VA")+COUNTIF(AA29,"V9S4")+COUNTIF(AB29,"A2")+COUNTIF(AB29,"V9S8")+COUNTIF(AB29,"V9S9")+COUNTIF(AB29,"V9S10")+COUNTIF(AB29,"V9A")+COUNTIF(AB29,"VA")+COUNTIF(AB29,"V9S4")+COUNTIF(AC29,"A2")+COUNTIF(AC29,"V9S8")+COUNTIF(AC29,"V9S9")+COUNTIF(AC29,"V9S10")+COUNTIF(AC29,"V9A")+COUNTIF(AC29,"VA")+COUNTIF(AC29,"V9S4")+COUNTIF(AD29,"A2")+COUNTIF(AD29,"V9S8")+COUNTIF(AD29,"V9S9")+COUNTIF(AD29,"V9S10")+COUNTIF(AD29,"V9A")+COUNTIF(AD29,"VA")+COUNTIF(AD29,"V9S4")</f>
      </c>
      <c r="AH29" s="8">
        <f>COUNTIF(C29,"PLAN")+COUNTIF(C29,"P")+COUNTIF(C29,"PC")+COUNTIF(C29,"REC")+COUNTIF(C29,"ARM")+COUNTIF(C29,"C")+COUNTIF(C29,"COM")+COUNTIF(C29,"AIDE")+COUNTIF(C29,"STE")+COUNTIF(C29,"PHA")+COUNTIF(C29,"D")+COUNTIF(C29,"HYG")+COUNTIF(C29,"PHAR")+COUNTIF(D29,"PLAN")+COUNTIF(D29,"P")+COUNTIF(D29,"PC")+COUNTIF(D29,"REC")+COUNTIF(D29,"ARM")+COUNTIF(D29,"C")+COUNTIF(D29,"COM")+COUNTIF(D29,"AIDE")+COUNTIF(D29,"STE")+COUNTIF(D29,"PHA")+COUNTIF(D29,"D")+COUNTIF(D29,"HYG")+COUNTIF(D29,"PHAR")+COUNTIF(E29,"PLAN")+COUNTIF(E29,"P")+COUNTIF(E29,"PC")+COUNTIF(E29,"REC")+COUNTIF(E29,"ARM")+COUNTIF(E29,"C")+COUNTIF(E29,"COM")+COUNTIF(E29,"AIDE")+COUNTIF(E29,"STE")+COUNTIF(E29,"PHA")+COUNTIF(E29,"D")+COUNTIF(E29,"HYG")+COUNTIF(E29,"PHAR")+COUNTIF(F29,"PLAN")+COUNTIF(F29,"P")+COUNTIF(F29,"PC")+COUNTIF(F29,"REC")+COUNTIF(F29,"ARM")+COUNTIF(F29,"C")+COUNTIF(F29,"COM")+COUNTIF(F29,"AIDE")+COUNTIF(F29,"STE")+COUNTIF(F29,"PHA")+COUNTIF(F29,"D")+COUNTIF(F29,"HYG")+COUNTIF(F29,"PHAR")+COUNTIF(G29,"PLAN")+COUNTIF(G29,"P")+COUNTIF(G29,"PC")+COUNTIF(G29,"REC")+COUNTIF(G29,"ARM")+COUNTIF(G29,"C")+COUNTIF(G29,"COM")+COUNTIF(G29,"AIDE")+COUNTIF(G29,"STE")+COUNTIF(G29,"PHA")+COUNTIF(G29,"D")+COUNTIF(G29,"HYG")+COUNTIF(G29,"PHAR")+COUNTIF(H29,"PLAN")+COUNTIF(H29,"P")+COUNTIF(H29,"PC")+COUNTIF(H29,"REC")+COUNTIF(H29,"ARM")+COUNTIF(H29,"C")+COUNTIF(H29,"COM")+COUNTIF(H29,"AIDE")+COUNTIF(H29,"STE")+COUNTIF(H29,"PHA")+COUNTIF(H29,"D")+COUNTIF(H29,"HYG")+COUNTIF(H29,"PHAR")+COUNTIF(I29,"PLAN")+COUNTIF(I29,"P")+COUNTIF(I29,"PC")+COUNTIF(I29,"REC")+COUNTIF(I29,"ARM")+COUNTIF(I29,"C")+COUNTIF(I29,"COM")+COUNTIF(I29,"AIDE")+COUNTIF(I29,"STE")+COUNTIF(I29,"PHA")+COUNTIF(I29,"D")+COUNTIF(I29,"HYG")+COUNTIF(I29,"PHAR")+COUNTIF(J29,"PLAN")+COUNTIF(J29,"P")+COUNTIF(J29,"PC")+COUNTIF(J29,"REC")+COUNTIF(J29,"ARM")+COUNTIF(J29,"C")+COUNTIF(J29,"COM")+COUNTIF(J29,"AIDE")+COUNTIF(J29,"STE")+COUNTIF(J29,"PHA")+COUNTIF(J29,"D")+COUNTIF(J29,"HYG")+COUNTIF(J29,"PHAR")+COUNTIF(K29,"PLAN")+COUNTIF(K29,"P")+COUNTIF(K29,"PC")+COUNTIF(K29,"REC")+COUNTIF(K29,"ARM")+COUNTIF(K29,"C")+COUNTIF(K29,"COM")+COUNTIF(K29,"AIDE")+COUNTIF(K29,"STE")+COUNTIF(K29,"PHA")+COUNTIF(K29,"D")+COUNTIF(K29,"HYG")+COUNTIF(K29,"PHAR")+COUNTIF(L29,"PLAN")+COUNTIF(L29,"P")+COUNTIF(L29,"PC")+COUNTIF(L29,"REC")+COUNTIF(L29,"ARM")+COUNTIF(L29,"C")+COUNTIF(L29,"COM")+COUNTIF(L29,"AIDE")+COUNTIF(L29,"STE")+COUNTIF(L29,"PHA")+COUNTIF(L29,"D")+COUNTIF(L29,"HYG")+COUNTIF(L29,"PHAR")+COUNTIF(M29,"PLAN")+COUNTIF(M29,"P")+COUNTIF(M29,"PC")+COUNTIF(M29,"REC")+COUNTIF(M29,"ARM")+COUNTIF(M29,"C")+COUNTIF(M29,"COM")+COUNTIF(M29,"AIDE")+COUNTIF(M29,"STE")+COUNTIF(M29,"PHA")+COUNTIF(M29,"D")+COUNTIF(M29,"HYG")+COUNTIF(M29,"PHAR")+COUNTIF(N29,"PLAN")+COUNTIF(N29,"P")+COUNTIF(N29,"PC")+COUNTIF(N29,"REC")+COUNTIF(N29,"ARM")+COUNTIF(N29,"C")+COUNTIF(N29,"COM")+COUNTIF(N29,"AIDE")+COUNTIF(N29,"STE")+COUNTIF(N29,"PHA")+COUNTIF(N29,"D")+COUNTIF(N29,"HYG")+COUNTIF(N29,"PHAR")+COUNTIF(O29,"PLAN")+COUNTIF(O29,"P")+COUNTIF(O29,"PC")+COUNTIF(O29,"REC")+COUNTIF(O29,"ARM")+COUNTIF(O29,"C")+COUNTIF(O29,"COM")+COUNTIF(O29,"AIDE")+COUNTIF(O29,"STE")+COUNTIF(O29,"PHA")+COUNTIF(O29,"D")+COUNTIF(O29,"HYG")+COUNTIF(O29,"PHAR")+COUNTIF(P29,"PLAN")+COUNTIF(P29,"P")+COUNTIF(P29,"PC")+COUNTIF(P29,"REC")+COUNTIF(P29,"ARM")+COUNTIF(P29,"C")+COUNTIF(P29,"COM")+COUNTIF(P29,"AIDE")+COUNTIF(P29,"STE")+COUNTIF(P29,"PHA")+COUNTIF(P29,"D")+COUNTIF(P29,"HYG")+COUNTIF(P29,"PHAR")+COUNTIF(Q29,"PLAN")+COUNTIF(Q29,"P")+COUNTIF(Q29,"PC")+COUNTIF(Q29,"REC")+COUNTIF(Q29,"ARM")+COUNTIF(Q29,"C")+COUNTIF(Q29,"COM")+COUNTIF(Q29,"AIDE")+COUNTIF(Q29,"STE")+COUNTIF(Q29,"PHA")+COUNTIF(Q29,"D")+COUNTIF(Q29,"HYG")+COUNTIF(Q29,"PHAR")+COUNTIF(R29,"PLAN")+COUNTIF(R29,"P")+COUNTIF(R29,"PC")+COUNTIF(R29,"REC")+COUNTIF(R29,"ARM")+COUNTIF(R29,"C")+COUNTIF(R29,"COM")+COUNTIF(R29,"AIDE")+COUNTIF(R29,"STE")+COUNTIF(R29,"PHA")+COUNTIF(R29,"D")+COUNTIF(R29,"HYG")+COUNTIF(R29,"PHAR")+COUNTIF(S29,"PLAN")+COUNTIF(S29,"P")+COUNTIF(S29,"PC")+COUNTIF(S29,"REC")+COUNTIF(S29,"ARM")+COUNTIF(S29,"C")+COUNTIF(S29,"COM")+COUNTIF(S29,"AIDE")+COUNTIF(S29,"STE")+COUNTIF(S29,"PHA")+COUNTIF(S29,"D")+COUNTIF(S29,"HYG")+COUNTIF(S29,"PHAR")+COUNTIF(T29,"PLAN")+COUNTIF(T29,"P")+COUNTIF(T29,"PC")+COUNTIF(T29,"REC")+COUNTIF(T29,"ARM")+COUNTIF(T29,"C")+COUNTIF(T29,"COM")+COUNTIF(T29,"AIDE")+COUNTIF(T29,"STE")+COUNTIF(T29,"PHA")+COUNTIF(T29,"D")+COUNTIF(T29,"HYG")+COUNTIF(T29,"PHAR")+COUNTIF(U29,"PLAN")+COUNTIF(U29,"P")+COUNTIF(U29,"PC")+COUNTIF(U29,"REC")+COUNTIF(U29,"ARM")+COUNTIF(U29,"C")+COUNTIF(U29,"COM")+COUNTIF(U29,"AIDE")+COUNTIF(U29,"STE")+COUNTIF(U29,"PHA")+COUNTIF(U29,"D")+COUNTIF(U29,"HYG")+COUNTIF(U29,"PHAR")+COUNTIF(V29,"PLAN")+COUNTIF(V29,"P")+COUNTIF(V29,"PC")+COUNTIF(V29,"REC")+COUNTIF(V29,"ARM")+COUNTIF(V29,"C")+COUNTIF(V29,"COM")+COUNTIF(V29,"AIDE")+COUNTIF(V29,"STE")+COUNTIF(V29,"PHA")+COUNTIF(V29,"D")+COUNTIF(V29,"HYG")+COUNTIF(V29,"PHAR")+COUNTIF(W29,"PLAN")+COUNTIF(W29,"P")+COUNTIF(W29,"PC")+COUNTIF(W29,"REC")+COUNTIF(W29,"ARM")+COUNTIF(W29,"C")+COUNTIF(W29,"COM")+COUNTIF(W29,"AIDE")+COUNTIF(W29,"STE")+COUNTIF(W29,"PHA")+COUNTIF(W29,"D")+COUNTIF(W29,"HYG")+COUNTIF(W29,"PHAR")+COUNTIF(X29,"PLAN")+COUNTIF(X29,"P")+COUNTIF(X29,"PC")+COUNTIF(X29,"REC")+COUNTIF(X29,"ARM")+COUNTIF(X29,"C")+COUNTIF(X29,"COM")+COUNTIF(X29,"AIDE")+COUNTIF(X29,"STE")+COUNTIF(X29,"PHA")+COUNTIF(X29,"D")+COUNTIF(X29,"HYG")+COUNTIF(X29,"PHAR")+COUNTIF(Y29,"PLAN")+COUNTIF(Y29,"P")+COUNTIF(Y29,"PC")+COUNTIF(Y29,"REC")+COUNTIF(Y29,"ARM")+COUNTIF(Y29,"C")+COUNTIF(Y29,"COM")+COUNTIF(Y29,"AIDE")+COUNTIF(Y29,"STE")+COUNTIF(Y29,"PHA")+COUNTIF(Y29,"D")+COUNTIF(Y29,"HYG")+COUNTIF(Y29,"PHAR")+COUNTIF(Z29,"PLAN")+COUNTIF(Z29,"P")+COUNTIF(Z29,"PC")+COUNTIF(Z29,"REC")+COUNTIF(Z29,"ARM")+COUNTIF(Z29,"C")+COUNTIF(Z29,"COM")+COUNTIF(Z29,"AIDE")+COUNTIF(Z29,"STE")+COUNTIF(Z29,"PHA")+COUNTIF(Z29,"D")+COUNTIF(Z29,"HYG")+COUNTIF(Z29,"PHAR")+COUNTIF(AA29,"PLAN")+COUNTIF(AA29,"P")+COUNTIF(AA29,"PC")+COUNTIF(AA29,"REC")+COUNTIF(AA29,"ARM")+COUNTIF(AA29,"C")+COUNTIF(AA29,"COM")+COUNTIF(AA29,"AIDE")+COUNTIF(AA29,"STE")+COUNTIF(AA29,"PHA")+COUNTIF(AA29,"D")+COUNTIF(AA29,"HYG")+COUNTIF(AA29,"PHAR")+COUNTIF(AB29,"PLAN")+COUNTIF(AB29,"P")+COUNTIF(AB29,"PC")+COUNTIF(AB29,"REC")+COUNTIF(AB29,"ARM")+COUNTIF(AB29,"C")+COUNTIF(AB29,"COM")+COUNTIF(AB29,"AIDE")+COUNTIF(AB29,"STE")+COUNTIF(AB29,"PHA")+COUNTIF(AB29,"D")+COUNTIF(AB29,"HYG")+COUNTIF(AB29,"PHAR")+COUNTIF(AC29,"PLAN")+COUNTIF(AC29,"P")+COUNTIF(AC29,"PC")+COUNTIF(AC29,"REC")+COUNTIF(AC29,"ARM")+COUNTIF(AC29,"C")+COUNTIF(AC29,"COM")+COUNTIF(AC29,"AIDE")+COUNTIF(AC29,"STE")+COUNTIF(AC29,"PHA")+COUNTIF(AC29,"D")+COUNTIF(AC29,"HYG")+COUNTIF(AC29,"PHAR")+COUNTIF(AD29,"PLAN")+COUNTIF(AD29,"P")+COUNTIF(AD29,"PC")+COUNTIF(AD29,"REC")+COUNTIF(AD29,"ARM")+COUNTIF(AD29,"C")+COUNTIF(AD29,"COM")+COUNTIF(AD29,"AIDE")+COUNTIF(AD29,"STE")+COUNTIF(AD29,"PHA")+COUNTIF(AD29,"D")+COUNTIF(AD29,"HYG")+COUNTIF(AD29,"PHAR")</f>
      </c>
    </row>
    <row r="30" spans="1:34">
      <c r="A30" s="12" t="s">
        <v>95</v>
      </c>
      <c r="B30" s="6">
        <f>27-(COUNTIF(B3:B29,"CA")+COUNTIF(B3:B29,"RT")+COUNTIF(B3:B29,"PLAN")+COUNTIF(B3:B29,"F")+COUNTIF(B3:B29,"AJR")+COUNTIF(B3:B29,"RH")+COUNTIF(B3:B29,"CM")+COUNTIF(B3:B29,"P")+COUNTIF(B3:B29,"PC")+COUNTIF(B3:B29,"RC")+COUNTIF(B3:B29,"REC")+COUNTIF(B3:B29,"ARM")+COUNTIF(B3:B29,"C")+COUNTIF(B3:B29,"COM")+COUNTIF(B3:B29,"AIDE")+COUNTIF(B3:B29,"HR")+COUNTIF(B3:B29,"TP")+COUNTIF(B3:B29,"STE")+COUNTIF(B3:B29,"PHA")+COUNTIF(B3:B29,"D")+COUNTIF(B3:B29,"MD")+COUNTIF(B3:B29,"HYG")+COUNTIF(B3:B29,"PHAR")+COUNTIF(B3:B29,"CET")+COUNTIF(B3:B29,"DD"))</f>
      </c>
      <c r="C30" s="6">
        <f>27-(COUNTIF(C3:C29,"CA")+COUNTIF(C3:C29,"RT")+COUNTIF(C3:C29,"PLAN")+COUNTIF(C3:C29,"F")+COUNTIF(C3:C29,"AJR")+COUNTIF(C3:C29,"RH")+COUNTIF(C3:C29,"CM")+COUNTIF(C3:C29,"P")+COUNTIF(C3:C29,"PC")+COUNTIF(C3:C29,"RC")+COUNTIF(C3:C29,"REC")+COUNTIF(C3:C29,"ARM")+COUNTIF(C3:C29,"C")+COUNTIF(C3:C29,"COM")+COUNTIF(C3:C29,"AIDE")+COUNTIF(C3:C29,"HR")+COUNTIF(C3:C29,"TP")+COUNTIF(C3:C29,"STE")+COUNTIF(C3:C29,"PHA")+COUNTIF(C3:C29,"D")+COUNTIF(C3:C29,"MD")+COUNTIF(C3:C29,"HYG")+COUNTIF(C3:C29,"PHAR")+COUNTIF(C3:C29,"CET")+COUNTIF(C3:C29,"DD"))</f>
      </c>
      <c r="D30" s="6">
        <f>26-(COUNTIF(D3:D29,"CA")+COUNTIF(D3:D29,"RT")+COUNTIF(D3:D29,"PLAN")+COUNTIF(D3:D29,"F")+COUNTIF(D3:D29,"AJR")+COUNTIF(D3:D29,"RH")+COUNTIF(D3:D29,"CM")+COUNTIF(D3:D29,"P")+COUNTIF(D3:D29,"PC")+COUNTIF(D3:D29,"RC")+COUNTIF(D3:D29,"REC")+COUNTIF(D3:D29,"ARM")+COUNTIF(D3:D29,"C")+COUNTIF(D3:D29,"COM")+COUNTIF(D3:D29,"AIDE")+COUNTIF(D3:D29,"HR")+COUNTIF(D3:D29,"TP")+COUNTIF(D3:D29,"STE")+COUNTIF(D3:D29,"PHA")+COUNTIF(D3:D29,"D")+COUNTIF(D3:D29,"MD")+COUNTIF(D3:D29,"HYG")+COUNTIF(D3:D29,"PHAR")+COUNTIF(D3:D29,"CET")+COUNTIF(D3:D29,"DD"))</f>
      </c>
      <c r="E30" s="6">
        <f>26-(COUNTIF(E3:E29,"CA")+COUNTIF(E3:E29,"RT")+COUNTIF(E3:E29,"PLAN")+COUNTIF(E3:E29,"F")+COUNTIF(E3:E29,"AJR")+COUNTIF(E3:E29,"RH")+COUNTIF(E3:E29,"CM")+COUNTIF(E3:E29,"P")+COUNTIF(E3:E29,"PC")+COUNTIF(E3:E29,"RC")+COUNTIF(E3:E29,"REC")+COUNTIF(E3:E29,"ARM")+COUNTIF(E3:E29,"C")+COUNTIF(E3:E29,"COM")+COUNTIF(E3:E29,"AIDE")+COUNTIF(E3:E29,"HR")+COUNTIF(E3:E29,"TP")+COUNTIF(E3:E29,"STE")+COUNTIF(E3:E29,"PHA")+COUNTIF(E3:E29,"D")+COUNTIF(E3:E29,"MD")+COUNTIF(E3:E29,"HYG")+COUNTIF(E3:E29,"PHAR")+COUNTIF(E3:E29,"CET")+COUNTIF(E3:E29,"DD"))</f>
      </c>
      <c r="F30" s="6">
        <f>26-(COUNTIF(F3:F29,"CA")+COUNTIF(F3:F29,"RT")+COUNTIF(F3:F29,"PLAN")+COUNTIF(F3:F29,"F")+COUNTIF(F3:F29,"AJR")+COUNTIF(F3:F29,"RH")+COUNTIF(F3:F29,"CM")+COUNTIF(F3:F29,"P")+COUNTIF(F3:F29,"PC")+COUNTIF(F3:F29,"RC")+COUNTIF(F3:F29,"REC")+COUNTIF(F3:F29,"ARM")+COUNTIF(F3:F29,"C")+COUNTIF(F3:F29,"COM")+COUNTIF(F3:F29,"AIDE")+COUNTIF(F3:F29,"HR")+COUNTIF(F3:F29,"TP")+COUNTIF(F3:F29,"STE")+COUNTIF(F3:F29,"PHA")+COUNTIF(F3:F29,"D")+COUNTIF(F3:F29,"MD")+COUNTIF(F3:F29,"HYG")+COUNTIF(F3:F29,"PHAR")+COUNTIF(F3:F29,"CET")+COUNTIF(F3:F29,"DD"))</f>
      </c>
      <c r="G30" s="6">
        <f>26-(COUNTIF(G3:G29,"CA")+COUNTIF(G3:G29,"RT")+COUNTIF(G3:G29,"PLAN")+COUNTIF(G3:G29,"F")+COUNTIF(G3:G29,"AJR")+COUNTIF(G3:G29,"RH")+COUNTIF(G3:G29,"CM")+COUNTIF(G3:G29,"P")+COUNTIF(G3:G29,"PC")+COUNTIF(G3:G29,"RC")+COUNTIF(G3:G29,"REC")+COUNTIF(G3:G29,"ARM")+COUNTIF(G3:G29,"C")+COUNTIF(G3:G29,"COM")+COUNTIF(G3:G29,"AIDE")+COUNTIF(G3:G29,"HR")+COUNTIF(G3:G29,"TP")+COUNTIF(G3:G29,"STE")+COUNTIF(G3:G29,"PHA")+COUNTIF(G3:G29,"D")+COUNTIF(G3:G29,"MD")+COUNTIF(G3:G29,"HYG")+COUNTIF(G3:G29,"PHAR")+COUNTIF(G3:G29,"CET")+COUNTIF(G3:G29,"DD"))</f>
      </c>
      <c r="H30" s="6">
        <f>26-(COUNTIF(H3:H29,"CA")+COUNTIF(H3:H29,"RT")+COUNTIF(H3:H29,"PLAN")+COUNTIF(H3:H29,"F")+COUNTIF(H3:H29,"AJR")+COUNTIF(H3:H29,"RH")+COUNTIF(H3:H29,"CM")+COUNTIF(H3:H29,"P")+COUNTIF(H3:H29,"PC")+COUNTIF(H3:H29,"RC")+COUNTIF(H3:H29,"REC")+COUNTIF(H3:H29,"ARM")+COUNTIF(H3:H29,"C")+COUNTIF(H3:H29,"COM")+COUNTIF(H3:H29,"AIDE")+COUNTIF(H3:H29,"HR")+COUNTIF(H3:H29,"TP")+COUNTIF(H3:H29,"STE")+COUNTIF(H3:H29,"PHA")+COUNTIF(H3:H29,"D")+COUNTIF(H3:H29,"MD")+COUNTIF(H3:H29,"HYG")+COUNTIF(H3:H29,"PHAR")+COUNTIF(H3:H29,"CET")+COUNTIF(H3:H29,"DD"))</f>
      </c>
      <c r="I30" s="6">
        <f>27-(COUNTIF(I3:I29,"CA")+COUNTIF(I3:I29,"RT")+COUNTIF(I3:I29,"PLAN")+COUNTIF(I3:I29,"F")+COUNTIF(I3:I29,"AJR")+COUNTIF(I3:I29,"RH")+COUNTIF(I3:I29,"CM")+COUNTIF(I3:I29,"P")+COUNTIF(I3:I29,"PC")+COUNTIF(I3:I29,"RC")+COUNTIF(I3:I29,"REC")+COUNTIF(I3:I29,"ARM")+COUNTIF(I3:I29,"C")+COUNTIF(I3:I29,"COM")+COUNTIF(I3:I29,"AIDE")+COUNTIF(I3:I29,"HR")+COUNTIF(I3:I29,"TP")+COUNTIF(I3:I29,"STE")+COUNTIF(I3:I29,"PHA")+COUNTIF(I3:I29,"D")+COUNTIF(I3:I29,"MD")+COUNTIF(I3:I29,"HYG")+COUNTIF(I3:I29,"PHAR")+COUNTIF(I3:I29,"CET")+COUNTIF(I3:I29,"DD"))</f>
      </c>
      <c r="J30" s="6">
        <f>27-(COUNTIF(J3:J29,"CA")+COUNTIF(J3:J29,"RT")+COUNTIF(J3:J29,"PLAN")+COUNTIF(J3:J29,"F")+COUNTIF(J3:J29,"AJR")+COUNTIF(J3:J29,"RH")+COUNTIF(J3:J29,"CM")+COUNTIF(J3:J29,"P")+COUNTIF(J3:J29,"PC")+COUNTIF(J3:J29,"RC")+COUNTIF(J3:J29,"REC")+COUNTIF(J3:J29,"ARM")+COUNTIF(J3:J29,"C")+COUNTIF(J3:J29,"COM")+COUNTIF(J3:J29,"AIDE")+COUNTIF(J3:J29,"HR")+COUNTIF(J3:J29,"TP")+COUNTIF(J3:J29,"STE")+COUNTIF(J3:J29,"PHA")+COUNTIF(J3:J29,"D")+COUNTIF(J3:J29,"MD")+COUNTIF(J3:J29,"HYG")+COUNTIF(J3:J29,"PHAR")+COUNTIF(J3:J29,"CET")+COUNTIF(J3:J29,"DD"))</f>
      </c>
      <c r="K30" s="6">
        <f>28-(COUNTIF(K3:K29,"CA")+COUNTIF(K3:K29,"RT")+COUNTIF(K3:K29,"PLAN")+COUNTIF(K3:K29,"F")+COUNTIF(K3:K29,"AJR")+COUNTIF(K3:K29,"RH")+COUNTIF(K3:K29,"CM")+COUNTIF(K3:K29,"P")+COUNTIF(K3:K29,"PC")+COUNTIF(K3:K29,"RC")+COUNTIF(K3:K29,"REC")+COUNTIF(K3:K29,"ARM")+COUNTIF(K3:K29,"C")+COUNTIF(K3:K29,"COM")+COUNTIF(K3:K29,"AIDE")+COUNTIF(K3:K29,"HR")+COUNTIF(K3:K29,"TP")+COUNTIF(K3:K29,"STE")+COUNTIF(K3:K29,"PHA")+COUNTIF(K3:K29,"D")+COUNTIF(K3:K29,"MD")+COUNTIF(K3:K29,"HYG")+COUNTIF(K3:K29,"PHAR")+COUNTIF(K3:K29,"CET")+COUNTIF(K3:K29,"DD"))</f>
      </c>
      <c r="L30" s="6">
        <f>28-(COUNTIF(L3:L29,"CA")+COUNTIF(L3:L29,"RT")+COUNTIF(L3:L29,"PLAN")+COUNTIF(L3:L29,"F")+COUNTIF(L3:L29,"AJR")+COUNTIF(L3:L29,"RH")+COUNTIF(L3:L29,"CM")+COUNTIF(L3:L29,"P")+COUNTIF(L3:L29,"PC")+COUNTIF(L3:L29,"RC")+COUNTIF(L3:L29,"REC")+COUNTIF(L3:L29,"ARM")+COUNTIF(L3:L29,"C")+COUNTIF(L3:L29,"COM")+COUNTIF(L3:L29,"AIDE")+COUNTIF(L3:L29,"HR")+COUNTIF(L3:L29,"TP")+COUNTIF(L3:L29,"STE")+COUNTIF(L3:L29,"PHA")+COUNTIF(L3:L29,"D")+COUNTIF(L3:L29,"MD")+COUNTIF(L3:L29,"HYG")+COUNTIF(L3:L29,"PHAR")+COUNTIF(L3:L29,"CET")+COUNTIF(L3:L29,"DD"))</f>
      </c>
      <c r="M30" s="6">
        <f>28-(COUNTIF(M3:M29,"CA")+COUNTIF(M3:M29,"RT")+COUNTIF(M3:M29,"PLAN")+COUNTIF(M3:M29,"F")+COUNTIF(M3:M29,"AJR")+COUNTIF(M3:M29,"RH")+COUNTIF(M3:M29,"CM")+COUNTIF(M3:M29,"P")+COUNTIF(M3:M29,"PC")+COUNTIF(M3:M29,"RC")+COUNTIF(M3:M29,"REC")+COUNTIF(M3:M29,"ARM")+COUNTIF(M3:M29,"C")+COUNTIF(M3:M29,"COM")+COUNTIF(M3:M29,"AIDE")+COUNTIF(M3:M29,"HR")+COUNTIF(M3:M29,"TP")+COUNTIF(M3:M29,"STE")+COUNTIF(M3:M29,"PHA")+COUNTIF(M3:M29,"D")+COUNTIF(M3:M29,"MD")+COUNTIF(M3:M29,"HYG")+COUNTIF(M3:M29,"PHAR")+COUNTIF(M3:M29,"CET")+COUNTIF(M3:M29,"DD"))</f>
      </c>
      <c r="N30" s="6">
        <f>28-(COUNTIF(N3:N29,"CA")+COUNTIF(N3:N29,"RT")+COUNTIF(N3:N29,"PLAN")+COUNTIF(N3:N29,"F")+COUNTIF(N3:N29,"AJR")+COUNTIF(N3:N29,"RH")+COUNTIF(N3:N29,"CM")+COUNTIF(N3:N29,"P")+COUNTIF(N3:N29,"PC")+COUNTIF(N3:N29,"RC")+COUNTIF(N3:N29,"REC")+COUNTIF(N3:N29,"ARM")+COUNTIF(N3:N29,"C")+COUNTIF(N3:N29,"COM")+COUNTIF(N3:N29,"AIDE")+COUNTIF(N3:N29,"HR")+COUNTIF(N3:N29,"TP")+COUNTIF(N3:N29,"STE")+COUNTIF(N3:N29,"PHA")+COUNTIF(N3:N29,"D")+COUNTIF(N3:N29,"MD")+COUNTIF(N3:N29,"HYG")+COUNTIF(N3:N29,"PHAR")+COUNTIF(N3:N29,"CET")+COUNTIF(N3:N29,"DD"))</f>
      </c>
      <c r="O30" s="6">
        <f>28-(COUNTIF(O3:O29,"CA")+COUNTIF(O3:O29,"RT")+COUNTIF(O3:O29,"PLAN")+COUNTIF(O3:O29,"F")+COUNTIF(O3:O29,"AJR")+COUNTIF(O3:O29,"RH")+COUNTIF(O3:O29,"CM")+COUNTIF(O3:O29,"P")+COUNTIF(O3:O29,"PC")+COUNTIF(O3:O29,"RC")+COUNTIF(O3:O29,"REC")+COUNTIF(O3:O29,"ARM")+COUNTIF(O3:O29,"C")+COUNTIF(O3:O29,"COM")+COUNTIF(O3:O29,"AIDE")+COUNTIF(O3:O29,"HR")+COUNTIF(O3:O29,"TP")+COUNTIF(O3:O29,"STE")+COUNTIF(O3:O29,"PHA")+COUNTIF(O3:O29,"D")+COUNTIF(O3:O29,"MD")+COUNTIF(O3:O29,"HYG")+COUNTIF(O3:O29,"PHAR")+COUNTIF(O3:O29,"CET")+COUNTIF(O3:O29,"DD"))</f>
      </c>
      <c r="P30" s="6">
        <f>27-(COUNTIF(P3:P29,"CA")+COUNTIF(P3:P29,"RT")+COUNTIF(P3:P29,"PLAN")+COUNTIF(P3:P29,"F")+COUNTIF(P3:P29,"AJR")+COUNTIF(P3:P29,"RH")+COUNTIF(P3:P29,"CM")+COUNTIF(P3:P29,"P")+COUNTIF(P3:P29,"PC")+COUNTIF(P3:P29,"RC")+COUNTIF(P3:P29,"REC")+COUNTIF(P3:P29,"ARM")+COUNTIF(P3:P29,"C")+COUNTIF(P3:P29,"COM")+COUNTIF(P3:P29,"AIDE")+COUNTIF(P3:P29,"HR")+COUNTIF(P3:P29,"TP")+COUNTIF(P3:P29,"STE")+COUNTIF(P3:P29,"PHA")+COUNTIF(P3:P29,"D")+COUNTIF(P3:P29,"MD")+COUNTIF(P3:P29,"HYG")+COUNTIF(P3:P29,"PHAR")+COUNTIF(P3:P29,"CET")+COUNTIF(P3:P29,"DD"))</f>
      </c>
      <c r="Q30" s="6">
        <f>27-(COUNTIF(Q3:Q29,"CA")+COUNTIF(Q3:Q29,"RT")+COUNTIF(Q3:Q29,"PLAN")+COUNTIF(Q3:Q29,"F")+COUNTIF(Q3:Q29,"AJR")+COUNTIF(Q3:Q29,"RH")+COUNTIF(Q3:Q29,"CM")+COUNTIF(Q3:Q29,"P")+COUNTIF(Q3:Q29,"PC")+COUNTIF(Q3:Q29,"RC")+COUNTIF(Q3:Q29,"REC")+COUNTIF(Q3:Q29,"ARM")+COUNTIF(Q3:Q29,"C")+COUNTIF(Q3:Q29,"COM")+COUNTIF(Q3:Q29,"AIDE")+COUNTIF(Q3:Q29,"HR")+COUNTIF(Q3:Q29,"TP")+COUNTIF(Q3:Q29,"STE")+COUNTIF(Q3:Q29,"PHA")+COUNTIF(Q3:Q29,"D")+COUNTIF(Q3:Q29,"MD")+COUNTIF(Q3:Q29,"HYG")+COUNTIF(Q3:Q29,"PHAR")+COUNTIF(Q3:Q29,"CET")+COUNTIF(Q3:Q29,"DD"))</f>
      </c>
      <c r="R30" s="6">
        <f>26-(COUNTIF(R3:R29,"CA")+COUNTIF(R3:R29,"RT")+COUNTIF(R3:R29,"PLAN")+COUNTIF(R3:R29,"F")+COUNTIF(R3:R29,"AJR")+COUNTIF(R3:R29,"RH")+COUNTIF(R3:R29,"CM")+COUNTIF(R3:R29,"P")+COUNTIF(R3:R29,"PC")+COUNTIF(R3:R29,"RC")+COUNTIF(R3:R29,"REC")+COUNTIF(R3:R29,"ARM")+COUNTIF(R3:R29,"C")+COUNTIF(R3:R29,"COM")+COUNTIF(R3:R29,"AIDE")+COUNTIF(R3:R29,"HR")+COUNTIF(R3:R29,"TP")+COUNTIF(R3:R29,"STE")+COUNTIF(R3:R29,"PHA")+COUNTIF(R3:R29,"D")+COUNTIF(R3:R29,"MD")+COUNTIF(R3:R29,"HYG")+COUNTIF(R3:R29,"PHAR")+COUNTIF(R3:R29,"CET")+COUNTIF(R3:R29,"DD"))</f>
      </c>
      <c r="S30" s="6">
        <f>26-(COUNTIF(S3:S29,"CA")+COUNTIF(S3:S29,"RT")+COUNTIF(S3:S29,"PLAN")+COUNTIF(S3:S29,"F")+COUNTIF(S3:S29,"AJR")+COUNTIF(S3:S29,"RH")+COUNTIF(S3:S29,"CM")+COUNTIF(S3:S29,"P")+COUNTIF(S3:S29,"PC")+COUNTIF(S3:S29,"RC")+COUNTIF(S3:S29,"REC")+COUNTIF(S3:S29,"ARM")+COUNTIF(S3:S29,"C")+COUNTIF(S3:S29,"COM")+COUNTIF(S3:S29,"AIDE")+COUNTIF(S3:S29,"HR")+COUNTIF(S3:S29,"TP")+COUNTIF(S3:S29,"STE")+COUNTIF(S3:S29,"PHA")+COUNTIF(S3:S29,"D")+COUNTIF(S3:S29,"MD")+COUNTIF(S3:S29,"HYG")+COUNTIF(S3:S29,"PHAR")+COUNTIF(S3:S29,"CET")+COUNTIF(S3:S29,"DD"))</f>
      </c>
      <c r="T30" s="6">
        <f>26-(COUNTIF(T3:T29,"CA")+COUNTIF(T3:T29,"RT")+COUNTIF(T3:T29,"PLAN")+COUNTIF(T3:T29,"F")+COUNTIF(T3:T29,"AJR")+COUNTIF(T3:T29,"RH")+COUNTIF(T3:T29,"CM")+COUNTIF(T3:T29,"P")+COUNTIF(T3:T29,"PC")+COUNTIF(T3:T29,"RC")+COUNTIF(T3:T29,"REC")+COUNTIF(T3:T29,"ARM")+COUNTIF(T3:T29,"C")+COUNTIF(T3:T29,"COM")+COUNTIF(T3:T29,"AIDE")+COUNTIF(T3:T29,"HR")+COUNTIF(T3:T29,"TP")+COUNTIF(T3:T29,"STE")+COUNTIF(T3:T29,"PHA")+COUNTIF(T3:T29,"D")+COUNTIF(T3:T29,"MD")+COUNTIF(T3:T29,"HYG")+COUNTIF(T3:T29,"PHAR")+COUNTIF(T3:T29,"CET")+COUNTIF(T3:T29,"DD"))</f>
      </c>
      <c r="U30" s="6">
        <f>26-(COUNTIF(U3:U29,"CA")+COUNTIF(U3:U29,"RT")+COUNTIF(U3:U29,"PLAN")+COUNTIF(U3:U29,"F")+COUNTIF(U3:U29,"AJR")+COUNTIF(U3:U29,"RH")+COUNTIF(U3:U29,"CM")+COUNTIF(U3:U29,"P")+COUNTIF(U3:U29,"PC")+COUNTIF(U3:U29,"RC")+COUNTIF(U3:U29,"REC")+COUNTIF(U3:U29,"ARM")+COUNTIF(U3:U29,"C")+COUNTIF(U3:U29,"COM")+COUNTIF(U3:U29,"AIDE")+COUNTIF(U3:U29,"HR")+COUNTIF(U3:U29,"TP")+COUNTIF(U3:U29,"STE")+COUNTIF(U3:U29,"PHA")+COUNTIF(U3:U29,"D")+COUNTIF(U3:U29,"MD")+COUNTIF(U3:U29,"HYG")+COUNTIF(U3:U29,"PHAR")+COUNTIF(U3:U29,"CET")+COUNTIF(U3:U29,"DD"))</f>
      </c>
      <c r="V30" s="6">
        <f>26-(COUNTIF(V3:V29,"CA")+COUNTIF(V3:V29,"RT")+COUNTIF(V3:V29,"PLAN")+COUNTIF(V3:V29,"F")+COUNTIF(V3:V29,"AJR")+COUNTIF(V3:V29,"RH")+COUNTIF(V3:V29,"CM")+COUNTIF(V3:V29,"P")+COUNTIF(V3:V29,"PC")+COUNTIF(V3:V29,"RC")+COUNTIF(V3:V29,"REC")+COUNTIF(V3:V29,"ARM")+COUNTIF(V3:V29,"C")+COUNTIF(V3:V29,"COM")+COUNTIF(V3:V29,"AIDE")+COUNTIF(V3:V29,"HR")+COUNTIF(V3:V29,"TP")+COUNTIF(V3:V29,"STE")+COUNTIF(V3:V29,"PHA")+COUNTIF(V3:V29,"D")+COUNTIF(V3:V29,"MD")+COUNTIF(V3:V29,"HYG")+COUNTIF(V3:V29,"PHAR")+COUNTIF(V3:V29,"CET")+COUNTIF(V3:V29,"DD"))</f>
      </c>
      <c r="W30" s="6">
        <f>27-(COUNTIF(W3:W29,"CA")+COUNTIF(W3:W29,"RT")+COUNTIF(W3:W29,"PLAN")+COUNTIF(W3:W29,"F")+COUNTIF(W3:W29,"AJR")+COUNTIF(W3:W29,"RH")+COUNTIF(W3:W29,"CM")+COUNTIF(W3:W29,"P")+COUNTIF(W3:W29,"PC")+COUNTIF(W3:W29,"RC")+COUNTIF(W3:W29,"REC")+COUNTIF(W3:W29,"ARM")+COUNTIF(W3:W29,"C")+COUNTIF(W3:W29,"COM")+COUNTIF(W3:W29,"AIDE")+COUNTIF(W3:W29,"HR")+COUNTIF(W3:W29,"TP")+COUNTIF(W3:W29,"STE")+COUNTIF(W3:W29,"PHA")+COUNTIF(W3:W29,"D")+COUNTIF(W3:W29,"MD")+COUNTIF(W3:W29,"HYG")+COUNTIF(W3:W29,"PHAR")+COUNTIF(W3:W29,"CET")+COUNTIF(W3:W29,"DD"))</f>
      </c>
      <c r="X30" s="6">
        <f>27-(COUNTIF(X3:X29,"CA")+COUNTIF(X3:X29,"RT")+COUNTIF(X3:X29,"PLAN")+COUNTIF(X3:X29,"F")+COUNTIF(X3:X29,"AJR")+COUNTIF(X3:X29,"RH")+COUNTIF(X3:X29,"CM")+COUNTIF(X3:X29,"P")+COUNTIF(X3:X29,"PC")+COUNTIF(X3:X29,"RC")+COUNTIF(X3:X29,"REC")+COUNTIF(X3:X29,"ARM")+COUNTIF(X3:X29,"C")+COUNTIF(X3:X29,"COM")+COUNTIF(X3:X29,"AIDE")+COUNTIF(X3:X29,"HR")+COUNTIF(X3:X29,"TP")+COUNTIF(X3:X29,"STE")+COUNTIF(X3:X29,"PHA")+COUNTIF(X3:X29,"D")+COUNTIF(X3:X29,"MD")+COUNTIF(X3:X29,"HYG")+COUNTIF(X3:X29,"PHAR")+COUNTIF(X3:X29,"CET")+COUNTIF(X3:X29,"DD"))</f>
      </c>
      <c r="Y30" s="6">
        <f>27-(COUNTIF(Y3:Y29,"CA")+COUNTIF(Y3:Y29,"RT")+COUNTIF(Y3:Y29,"PLAN")+COUNTIF(Y3:Y29,"F")+COUNTIF(Y3:Y29,"AJR")+COUNTIF(Y3:Y29,"RH")+COUNTIF(Y3:Y29,"CM")+COUNTIF(Y3:Y29,"P")+COUNTIF(Y3:Y29,"PC")+COUNTIF(Y3:Y29,"RC")+COUNTIF(Y3:Y29,"REC")+COUNTIF(Y3:Y29,"ARM")+COUNTIF(Y3:Y29,"C")+COUNTIF(Y3:Y29,"COM")+COUNTIF(Y3:Y29,"AIDE")+COUNTIF(Y3:Y29,"HR")+COUNTIF(Y3:Y29,"TP")+COUNTIF(Y3:Y29,"STE")+COUNTIF(Y3:Y29,"PHA")+COUNTIF(Y3:Y29,"D")+COUNTIF(Y3:Y29,"MD")+COUNTIF(Y3:Y29,"HYG")+COUNTIF(Y3:Y29,"PHAR")+COUNTIF(Y3:Y29,"CET")+COUNTIF(Y3:Y29,"DD"))</f>
      </c>
      <c r="Z30" s="6">
        <f>27-(COUNTIF(Z3:Z29,"CA")+COUNTIF(Z3:Z29,"RT")+COUNTIF(Z3:Z29,"PLAN")+COUNTIF(Z3:Z29,"F")+COUNTIF(Z3:Z29,"AJR")+COUNTIF(Z3:Z29,"RH")+COUNTIF(Z3:Z29,"CM")+COUNTIF(Z3:Z29,"P")+COUNTIF(Z3:Z29,"PC")+COUNTIF(Z3:Z29,"RC")+COUNTIF(Z3:Z29,"REC")+COUNTIF(Z3:Z29,"ARM")+COUNTIF(Z3:Z29,"C")+COUNTIF(Z3:Z29,"COM")+COUNTIF(Z3:Z29,"AIDE")+COUNTIF(Z3:Z29,"HR")+COUNTIF(Z3:Z29,"TP")+COUNTIF(Z3:Z29,"STE")+COUNTIF(Z3:Z29,"PHA")+COUNTIF(Z3:Z29,"D")+COUNTIF(Z3:Z29,"MD")+COUNTIF(Z3:Z29,"HYG")+COUNTIF(Z3:Z29,"PHAR")+COUNTIF(Z3:Z29,"CET")+COUNTIF(Z3:Z29,"DD"))</f>
      </c>
      <c r="AA30" s="6">
        <f>27-(COUNTIF(AA3:AA29,"CA")+COUNTIF(AA3:AA29,"RT")+COUNTIF(AA3:AA29,"PLAN")+COUNTIF(AA3:AA29,"F")+COUNTIF(AA3:AA29,"AJR")+COUNTIF(AA3:AA29,"RH")+COUNTIF(AA3:AA29,"CM")+COUNTIF(AA3:AA29,"P")+COUNTIF(AA3:AA29,"PC")+COUNTIF(AA3:AA29,"RC")+COUNTIF(AA3:AA29,"REC")+COUNTIF(AA3:AA29,"ARM")+COUNTIF(AA3:AA29,"C")+COUNTIF(AA3:AA29,"COM")+COUNTIF(AA3:AA29,"AIDE")+COUNTIF(AA3:AA29,"HR")+COUNTIF(AA3:AA29,"TP")+COUNTIF(AA3:AA29,"STE")+COUNTIF(AA3:AA29,"PHA")+COUNTIF(AA3:AA29,"D")+COUNTIF(AA3:AA29,"MD")+COUNTIF(AA3:AA29,"HYG")+COUNTIF(AA3:AA29,"PHAR")+COUNTIF(AA3:AA29,"CET")+COUNTIF(AA3:AA29,"DD"))</f>
      </c>
      <c r="AB30" s="6">
        <f>27-(COUNTIF(AB3:AB29,"CA")+COUNTIF(AB3:AB29,"RT")+COUNTIF(AB3:AB29,"PLAN")+COUNTIF(AB3:AB29,"F")+COUNTIF(AB3:AB29,"AJR")+COUNTIF(AB3:AB29,"RH")+COUNTIF(AB3:AB29,"CM")+COUNTIF(AB3:AB29,"P")+COUNTIF(AB3:AB29,"PC")+COUNTIF(AB3:AB29,"RC")+COUNTIF(AB3:AB29,"REC")+COUNTIF(AB3:AB29,"ARM")+COUNTIF(AB3:AB29,"C")+COUNTIF(AB3:AB29,"COM")+COUNTIF(AB3:AB29,"AIDE")+COUNTIF(AB3:AB29,"HR")+COUNTIF(AB3:AB29,"TP")+COUNTIF(AB3:AB29,"STE")+COUNTIF(AB3:AB29,"PHA")+COUNTIF(AB3:AB29,"D")+COUNTIF(AB3:AB29,"MD")+COUNTIF(AB3:AB29,"HYG")+COUNTIF(AB3:AB29,"PHAR")+COUNTIF(AB3:AB29,"CET")+COUNTIF(AB3:AB29,"DD"))</f>
      </c>
      <c r="AC30" s="6">
        <f>27-(COUNTIF(AC3:AC29,"CA")+COUNTIF(AC3:AC29,"RT")+COUNTIF(AC3:AC29,"PLAN")+COUNTIF(AC3:AC29,"F")+COUNTIF(AC3:AC29,"AJR")+COUNTIF(AC3:AC29,"RH")+COUNTIF(AC3:AC29,"CM")+COUNTIF(AC3:AC29,"P")+COUNTIF(AC3:AC29,"PC")+COUNTIF(AC3:AC29,"RC")+COUNTIF(AC3:AC29,"REC")+COUNTIF(AC3:AC29,"ARM")+COUNTIF(AC3:AC29,"C")+COUNTIF(AC3:AC29,"COM")+COUNTIF(AC3:AC29,"AIDE")+COUNTIF(AC3:AC29,"HR")+COUNTIF(AC3:AC29,"TP")+COUNTIF(AC3:AC29,"STE")+COUNTIF(AC3:AC29,"PHA")+COUNTIF(AC3:AC29,"D")+COUNTIF(AC3:AC29,"MD")+COUNTIF(AC3:AC29,"HYG")+COUNTIF(AC3:AC29,"PHAR")+COUNTIF(AC3:AC29,"CET")+COUNTIF(AC3:AC29,"DD"))</f>
      </c>
      <c r="AD30" s="6">
        <f>27-(COUNTIF(AD3:AD29,"CA")+COUNTIF(AD3:AD29,"RT")+COUNTIF(AD3:AD29,"PLAN")+COUNTIF(AD3:AD29,"F")+COUNTIF(AD3:AD29,"AJR")+COUNTIF(AD3:AD29,"RH")+COUNTIF(AD3:AD29,"CM")+COUNTIF(AD3:AD29,"P")+COUNTIF(AD3:AD29,"PC")+COUNTIF(AD3:AD29,"RC")+COUNTIF(AD3:AD29,"REC")+COUNTIF(AD3:AD29,"ARM")+COUNTIF(AD3:AD29,"C")+COUNTIF(AD3:AD29,"COM")+COUNTIF(AD3:AD29,"AIDE")+COUNTIF(AD3:AD29,"HR")+COUNTIF(AD3:AD29,"TP")+COUNTIF(AD3:AD29,"STE")+COUNTIF(AD3:AD29,"PHA")+COUNTIF(AD3:AD29,"D")+COUNTIF(AD3:AD29,"MD")+COUNTIF(AD3:AD29,"HYG")+COUNTIF(AD3:AD29,"PHAR")+COUNTIF(AD3:AD29,"CET")+COUNTIF(AD3:AD29,"DD"))</f>
      </c>
      <c r="AE30" s="16"/>
      <c r="AF30" s="6"/>
      <c r="AG30" s="6"/>
      <c r="AH30" s="6"/>
    </row>
    <row r="31" spans="1:34">
      <c r="A31" s="11" t="s">
        <v>96</v>
      </c>
      <c r="B31" s="5"/>
      <c r="C31" s="5"/>
      <c r="D31" s="8"/>
      <c r="E31" s="8"/>
      <c r="F31" s="8"/>
      <c r="G31" s="8"/>
      <c r="H31" s="8"/>
      <c r="I31" s="5"/>
      <c r="J31" s="5"/>
      <c r="K31" s="8"/>
      <c r="L31" s="8"/>
      <c r="M31" s="8"/>
      <c r="N31" s="8"/>
      <c r="O31" s="8"/>
      <c r="P31" s="5"/>
      <c r="Q31" s="5"/>
      <c r="R31" s="8"/>
      <c r="S31" s="8"/>
      <c r="T31" s="8"/>
      <c r="U31" s="8"/>
      <c r="V31" s="8"/>
      <c r="W31" s="5"/>
      <c r="X31" s="5"/>
      <c r="Y31" s="8"/>
      <c r="Z31" s="8"/>
      <c r="AA31" s="8"/>
      <c r="AB31" s="8"/>
      <c r="AC31" s="8"/>
      <c r="AD31" s="5"/>
      <c r="AE31" s="15">
        <f>COUNTIF(C31,"V6O")+COUNTIF(C31,"V4O")+COUNTIF(D31,"V6O")+COUNTIF(D31,"V4O")+COUNTIF(E31,"V6O")+COUNTIF(E31,"V4O")+COUNTIF(F31,"V6O")+COUNTIF(F31,"V4O")+COUNTIF(G31,"V6O")+COUNTIF(G31,"V4O")+COUNTIF(H31,"V6O")+COUNTIF(H31,"V4O")+COUNTIF(I31,"V6O")+COUNTIF(I31,"V4O")+COUNTIF(J31,"V6O")+COUNTIF(J31,"V4O")+COUNTIF(K31,"V6O")+COUNTIF(K31,"V4O")+COUNTIF(L31,"V6O")+COUNTIF(L31,"V4O")+COUNTIF(M31,"V6O")+COUNTIF(M31,"V4O")+COUNTIF(N31,"V6O")+COUNTIF(N31,"V4O")+COUNTIF(O31,"V6O")+COUNTIF(O31,"V4O")+COUNTIF(P31,"V6O")+COUNTIF(P31,"V4O")+COUNTIF(Q31,"V6O")+COUNTIF(Q31,"V4O")+COUNTIF(R31,"V6O")+COUNTIF(R31,"V4O")+COUNTIF(S31,"V6O")+COUNTIF(S31,"V4O")+COUNTIF(T31,"V6O")+COUNTIF(T31,"V4O")+COUNTIF(U31,"V6O")+COUNTIF(U31,"V4O")+COUNTIF(V31,"V6O")+COUNTIF(V31,"V4O")+COUNTIF(W31,"V6O")+COUNTIF(W31,"V4O")+COUNTIF(X31,"V6O")+COUNTIF(X31,"V4O")+COUNTIF(Y31,"V6O")+COUNTIF(Y31,"V4O")+COUNTIF(Z31,"V6O")+COUNTIF(Z31,"V4O")+COUNTIF(AA31,"V6O")+COUNTIF(AA31,"V4O")+COUNTIF(AB31,"V6O")+COUNTIF(AB31,"V4O")+COUNTIF(AC31,"V6O")+COUNTIF(AC31,"V4O")+COUNTIF(AD31,"V6O")+COUNTIF(AD31,"V4O")</f>
      </c>
      <c r="AF31" s="8">
        <f>COUNTIF(C31,"VA")+COUNTIF(C31,"DA")+COUNTIF(D31,"VA")+COUNTIF(D31,"DA")+COUNTIF(E31,"VA")+COUNTIF(E31,"DA")+COUNTIF(F31,"VA")+COUNTIF(F31,"DA")+COUNTIF(G31,"VA")+COUNTIF(G31,"DA")+COUNTIF(H31,"VA")+COUNTIF(H31,"DA")+COUNTIF(I31,"VA")+COUNTIF(I31,"DA")+COUNTIF(J31,"VA")+COUNTIF(J31,"DA")+COUNTIF(K31,"VA")+COUNTIF(K31,"DA")+COUNTIF(L31,"VA")+COUNTIF(L31,"DA")+COUNTIF(M31,"VA")+COUNTIF(M31,"DA")+COUNTIF(N31,"VA")+COUNTIF(N31,"DA")+COUNTIF(O31,"VA")+COUNTIF(O31,"DA")+COUNTIF(P31,"VA")+COUNTIF(P31,"DA")+COUNTIF(Q31,"VA")+COUNTIF(Q31,"DA")+COUNTIF(R31,"VA")+COUNTIF(R31,"DA")+COUNTIF(S31,"VA")+COUNTIF(S31,"DA")+COUNTIF(T31,"VA")+COUNTIF(T31,"DA")+COUNTIF(U31,"VA")+COUNTIF(U31,"DA")+COUNTIF(V31,"VA")+COUNTIF(V31,"DA")+COUNTIF(W31,"VA")+COUNTIF(W31,"DA")+COUNTIF(X31,"VA")+COUNTIF(X31,"DA")+COUNTIF(Y31,"VA")+COUNTIF(Y31,"DA")+COUNTIF(Z31,"VA")+COUNTIF(Z31,"DA")+COUNTIF(AA31,"VA")+COUNTIF(AA31,"DA")+COUNTIF(AB31,"VA")+COUNTIF(AB31,"DA")+COUNTIF(AC31,"VA")+COUNTIF(AC31,"DA")+COUNTIF(AD31,"VA")+COUNTIF(AD31,"DA")</f>
      </c>
      <c r="AG31" s="8">
        <f>COUNTIF(C31,"A2")+COUNTIF(C31,"V9S8")+COUNTIF(C31,"V9S9")+COUNTIF(C31,"V9S10")+COUNTIF(C31,"V9A")+COUNTIF(C31,"VA")+COUNTIF(C31,"V9S4")+COUNTIF(D31,"A2")+COUNTIF(D31,"V9S8")+COUNTIF(D31,"V9S9")+COUNTIF(D31,"V9S10")+COUNTIF(D31,"V9A")+COUNTIF(D31,"VA")+COUNTIF(D31,"V9S4")+COUNTIF(E31,"A2")+COUNTIF(E31,"V9S8")+COUNTIF(E31,"V9S9")+COUNTIF(E31,"V9S10")+COUNTIF(E31,"V9A")+COUNTIF(E31,"VA")+COUNTIF(E31,"V9S4")+COUNTIF(F31,"A2")+COUNTIF(F31,"V9S8")+COUNTIF(F31,"V9S9")+COUNTIF(F31,"V9S10")+COUNTIF(F31,"V9A")+COUNTIF(F31,"VA")+COUNTIF(F31,"V9S4")+COUNTIF(G31,"A2")+COUNTIF(G31,"V9S8")+COUNTIF(G31,"V9S9")+COUNTIF(G31,"V9S10")+COUNTIF(G31,"V9A")+COUNTIF(G31,"VA")+COUNTIF(G31,"V9S4")+COUNTIF(H31,"A2")+COUNTIF(H31,"V9S8")+COUNTIF(H31,"V9S9")+COUNTIF(H31,"V9S10")+COUNTIF(H31,"V9A")+COUNTIF(H31,"VA")+COUNTIF(H31,"V9S4")+COUNTIF(I31,"A2")+COUNTIF(I31,"V9S8")+COUNTIF(I31,"V9S9")+COUNTIF(I31,"V9S10")+COUNTIF(I31,"V9A")+COUNTIF(I31,"VA")+COUNTIF(I31,"V9S4")+COUNTIF(J31,"A2")+COUNTIF(J31,"V9S8")+COUNTIF(J31,"V9S9")+COUNTIF(J31,"V9S10")+COUNTIF(J31,"V9A")+COUNTIF(J31,"VA")+COUNTIF(J31,"V9S4")+COUNTIF(K31,"A2")+COUNTIF(K31,"V9S8")+COUNTIF(K31,"V9S9")+COUNTIF(K31,"V9S10")+COUNTIF(K31,"V9A")+COUNTIF(K31,"VA")+COUNTIF(K31,"V9S4")+COUNTIF(L31,"A2")+COUNTIF(L31,"V9S8")+COUNTIF(L31,"V9S9")+COUNTIF(L31,"V9S10")+COUNTIF(L31,"V9A")+COUNTIF(L31,"VA")+COUNTIF(L31,"V9S4")+COUNTIF(M31,"A2")+COUNTIF(M31,"V9S8")+COUNTIF(M31,"V9S9")+COUNTIF(M31,"V9S10")+COUNTIF(M31,"V9A")+COUNTIF(M31,"VA")+COUNTIF(M31,"V9S4")+COUNTIF(N31,"A2")+COUNTIF(N31,"V9S8")+COUNTIF(N31,"V9S9")+COUNTIF(N31,"V9S10")+COUNTIF(N31,"V9A")+COUNTIF(N31,"VA")+COUNTIF(N31,"V9S4")+COUNTIF(O31,"A2")+COUNTIF(O31,"V9S8")+COUNTIF(O31,"V9S9")+COUNTIF(O31,"V9S10")+COUNTIF(O31,"V9A")+COUNTIF(O31,"VA")+COUNTIF(O31,"V9S4")+COUNTIF(P31,"A2")+COUNTIF(P31,"V9S8")+COUNTIF(P31,"V9S9")+COUNTIF(P31,"V9S10")+COUNTIF(P31,"V9A")+COUNTIF(P31,"VA")+COUNTIF(P31,"V9S4")+COUNTIF(Q31,"A2")+COUNTIF(Q31,"V9S8")+COUNTIF(Q31,"V9S9")+COUNTIF(Q31,"V9S10")+COUNTIF(Q31,"V9A")+COUNTIF(Q31,"VA")+COUNTIF(Q31,"V9S4")+COUNTIF(R31,"A2")+COUNTIF(R31,"V9S8")+COUNTIF(R31,"V9S9")+COUNTIF(R31,"V9S10")+COUNTIF(R31,"V9A")+COUNTIF(R31,"VA")+COUNTIF(R31,"V9S4")+COUNTIF(S31,"A2")+COUNTIF(S31,"V9S8")+COUNTIF(S31,"V9S9")+COUNTIF(S31,"V9S10")+COUNTIF(S31,"V9A")+COUNTIF(S31,"VA")+COUNTIF(S31,"V9S4")+COUNTIF(T31,"A2")+COUNTIF(T31,"V9S8")+COUNTIF(T31,"V9S9")+COUNTIF(T31,"V9S10")+COUNTIF(T31,"V9A")+COUNTIF(T31,"VA")+COUNTIF(T31,"V9S4")+COUNTIF(U31,"A2")+COUNTIF(U31,"V9S8")+COUNTIF(U31,"V9S9")+COUNTIF(U31,"V9S10")+COUNTIF(U31,"V9A")+COUNTIF(U31,"VA")+COUNTIF(U31,"V9S4")+COUNTIF(V31,"A2")+COUNTIF(V31,"V9S8")+COUNTIF(V31,"V9S9")+COUNTIF(V31,"V9S10")+COUNTIF(V31,"V9A")+COUNTIF(V31,"VA")+COUNTIF(V31,"V9S4")+COUNTIF(W31,"A2")+COUNTIF(W31,"V9S8")+COUNTIF(W31,"V9S9")+COUNTIF(W31,"V9S10")+COUNTIF(W31,"V9A")+COUNTIF(W31,"VA")+COUNTIF(W31,"V9S4")+COUNTIF(X31,"A2")+COUNTIF(X31,"V9S8")+COUNTIF(X31,"V9S9")+COUNTIF(X31,"V9S10")+COUNTIF(X31,"V9A")+COUNTIF(X31,"VA")+COUNTIF(X31,"V9S4")+COUNTIF(Y31,"A2")+COUNTIF(Y31,"V9S8")+COUNTIF(Y31,"V9S9")+COUNTIF(Y31,"V9S10")+COUNTIF(Y31,"V9A")+COUNTIF(Y31,"VA")+COUNTIF(Y31,"V9S4")+COUNTIF(Z31,"A2")+COUNTIF(Z31,"V9S8")+COUNTIF(Z31,"V9S9")+COUNTIF(Z31,"V9S10")+COUNTIF(Z31,"V9A")+COUNTIF(Z31,"VA")+COUNTIF(Z31,"V9S4")+COUNTIF(AA31,"A2")+COUNTIF(AA31,"V9S8")+COUNTIF(AA31,"V9S9")+COUNTIF(AA31,"V9S10")+COUNTIF(AA31,"V9A")+COUNTIF(AA31,"VA")+COUNTIF(AA31,"V9S4")+COUNTIF(AB31,"A2")+COUNTIF(AB31,"V9S8")+COUNTIF(AB31,"V9S9")+COUNTIF(AB31,"V9S10")+COUNTIF(AB31,"V9A")+COUNTIF(AB31,"VA")+COUNTIF(AB31,"V9S4")+COUNTIF(AC31,"A2")+COUNTIF(AC31,"V9S8")+COUNTIF(AC31,"V9S9")+COUNTIF(AC31,"V9S10")+COUNTIF(AC31,"V9A")+COUNTIF(AC31,"VA")+COUNTIF(AC31,"V9S4")+COUNTIF(AD31,"A2")+COUNTIF(AD31,"V9S8")+COUNTIF(AD31,"V9S9")+COUNTIF(AD31,"V9S10")+COUNTIF(AD31,"V9A")+COUNTIF(AD31,"VA")+COUNTIF(AD31,"V9S4")</f>
      </c>
      <c r="AH31" s="8">
        <f>COUNTIF(C31,"PLAN")+COUNTIF(C31,"P")+COUNTIF(C31,"PC")+COUNTIF(C31,"REC")+COUNTIF(C31,"ARM")+COUNTIF(C31,"C")+COUNTIF(C31,"COM")+COUNTIF(C31,"AIDE")+COUNTIF(C31,"STE")+COUNTIF(C31,"PHA")+COUNTIF(C31,"D")+COUNTIF(C31,"HYG")+COUNTIF(C31,"PHAR")+COUNTIF(D31,"PLAN")+COUNTIF(D31,"P")+COUNTIF(D31,"PC")+COUNTIF(D31,"REC")+COUNTIF(D31,"ARM")+COUNTIF(D31,"C")+COUNTIF(D31,"COM")+COUNTIF(D31,"AIDE")+COUNTIF(D31,"STE")+COUNTIF(D31,"PHA")+COUNTIF(D31,"D")+COUNTIF(D31,"HYG")+COUNTIF(D31,"PHAR")+COUNTIF(E31,"PLAN")+COUNTIF(E31,"P")+COUNTIF(E31,"PC")+COUNTIF(E31,"REC")+COUNTIF(E31,"ARM")+COUNTIF(E31,"C")+COUNTIF(E31,"COM")+COUNTIF(E31,"AIDE")+COUNTIF(E31,"STE")+COUNTIF(E31,"PHA")+COUNTIF(E31,"D")+COUNTIF(E31,"HYG")+COUNTIF(E31,"PHAR")+COUNTIF(F31,"PLAN")+COUNTIF(F31,"P")+COUNTIF(F31,"PC")+COUNTIF(F31,"REC")+COUNTIF(F31,"ARM")+COUNTIF(F31,"C")+COUNTIF(F31,"COM")+COUNTIF(F31,"AIDE")+COUNTIF(F31,"STE")+COUNTIF(F31,"PHA")+COUNTIF(F31,"D")+COUNTIF(F31,"HYG")+COUNTIF(F31,"PHAR")+COUNTIF(G31,"PLAN")+COUNTIF(G31,"P")+COUNTIF(G31,"PC")+COUNTIF(G31,"REC")+COUNTIF(G31,"ARM")+COUNTIF(G31,"C")+COUNTIF(G31,"COM")+COUNTIF(G31,"AIDE")+COUNTIF(G31,"STE")+COUNTIF(G31,"PHA")+COUNTIF(G31,"D")+COUNTIF(G31,"HYG")+COUNTIF(G31,"PHAR")+COUNTIF(H31,"PLAN")+COUNTIF(H31,"P")+COUNTIF(H31,"PC")+COUNTIF(H31,"REC")+COUNTIF(H31,"ARM")+COUNTIF(H31,"C")+COUNTIF(H31,"COM")+COUNTIF(H31,"AIDE")+COUNTIF(H31,"STE")+COUNTIF(H31,"PHA")+COUNTIF(H31,"D")+COUNTIF(H31,"HYG")+COUNTIF(H31,"PHAR")+COUNTIF(I31,"PLAN")+COUNTIF(I31,"P")+COUNTIF(I31,"PC")+COUNTIF(I31,"REC")+COUNTIF(I31,"ARM")+COUNTIF(I31,"C")+COUNTIF(I31,"COM")+COUNTIF(I31,"AIDE")+COUNTIF(I31,"STE")+COUNTIF(I31,"PHA")+COUNTIF(I31,"D")+COUNTIF(I31,"HYG")+COUNTIF(I31,"PHAR")+COUNTIF(J31,"PLAN")+COUNTIF(J31,"P")+COUNTIF(J31,"PC")+COUNTIF(J31,"REC")+COUNTIF(J31,"ARM")+COUNTIF(J31,"C")+COUNTIF(J31,"COM")+COUNTIF(J31,"AIDE")+COUNTIF(J31,"STE")+COUNTIF(J31,"PHA")+COUNTIF(J31,"D")+COUNTIF(J31,"HYG")+COUNTIF(J31,"PHAR")+COUNTIF(K31,"PLAN")+COUNTIF(K31,"P")+COUNTIF(K31,"PC")+COUNTIF(K31,"REC")+COUNTIF(K31,"ARM")+COUNTIF(K31,"C")+COUNTIF(K31,"COM")+COUNTIF(K31,"AIDE")+COUNTIF(K31,"STE")+COUNTIF(K31,"PHA")+COUNTIF(K31,"D")+COUNTIF(K31,"HYG")+COUNTIF(K31,"PHAR")+COUNTIF(L31,"PLAN")+COUNTIF(L31,"P")+COUNTIF(L31,"PC")+COUNTIF(L31,"REC")+COUNTIF(L31,"ARM")+COUNTIF(L31,"C")+COUNTIF(L31,"COM")+COUNTIF(L31,"AIDE")+COUNTIF(L31,"STE")+COUNTIF(L31,"PHA")+COUNTIF(L31,"D")+COUNTIF(L31,"HYG")+COUNTIF(L31,"PHAR")+COUNTIF(M31,"PLAN")+COUNTIF(M31,"P")+COUNTIF(M31,"PC")+COUNTIF(M31,"REC")+COUNTIF(M31,"ARM")+COUNTIF(M31,"C")+COUNTIF(M31,"COM")+COUNTIF(M31,"AIDE")+COUNTIF(M31,"STE")+COUNTIF(M31,"PHA")+COUNTIF(M31,"D")+COUNTIF(M31,"HYG")+COUNTIF(M31,"PHAR")+COUNTIF(N31,"PLAN")+COUNTIF(N31,"P")+COUNTIF(N31,"PC")+COUNTIF(N31,"REC")+COUNTIF(N31,"ARM")+COUNTIF(N31,"C")+COUNTIF(N31,"COM")+COUNTIF(N31,"AIDE")+COUNTIF(N31,"STE")+COUNTIF(N31,"PHA")+COUNTIF(N31,"D")+COUNTIF(N31,"HYG")+COUNTIF(N31,"PHAR")+COUNTIF(O31,"PLAN")+COUNTIF(O31,"P")+COUNTIF(O31,"PC")+COUNTIF(O31,"REC")+COUNTIF(O31,"ARM")+COUNTIF(O31,"C")+COUNTIF(O31,"COM")+COUNTIF(O31,"AIDE")+COUNTIF(O31,"STE")+COUNTIF(O31,"PHA")+COUNTIF(O31,"D")+COUNTIF(O31,"HYG")+COUNTIF(O31,"PHAR")+COUNTIF(P31,"PLAN")+COUNTIF(P31,"P")+COUNTIF(P31,"PC")+COUNTIF(P31,"REC")+COUNTIF(P31,"ARM")+COUNTIF(P31,"C")+COUNTIF(P31,"COM")+COUNTIF(P31,"AIDE")+COUNTIF(P31,"STE")+COUNTIF(P31,"PHA")+COUNTIF(P31,"D")+COUNTIF(P31,"HYG")+COUNTIF(P31,"PHAR")+COUNTIF(Q31,"PLAN")+COUNTIF(Q31,"P")+COUNTIF(Q31,"PC")+COUNTIF(Q31,"REC")+COUNTIF(Q31,"ARM")+COUNTIF(Q31,"C")+COUNTIF(Q31,"COM")+COUNTIF(Q31,"AIDE")+COUNTIF(Q31,"STE")+COUNTIF(Q31,"PHA")+COUNTIF(Q31,"D")+COUNTIF(Q31,"HYG")+COUNTIF(Q31,"PHAR")+COUNTIF(R31,"PLAN")+COUNTIF(R31,"P")+COUNTIF(R31,"PC")+COUNTIF(R31,"REC")+COUNTIF(R31,"ARM")+COUNTIF(R31,"C")+COUNTIF(R31,"COM")+COUNTIF(R31,"AIDE")+COUNTIF(R31,"STE")+COUNTIF(R31,"PHA")+COUNTIF(R31,"D")+COUNTIF(R31,"HYG")+COUNTIF(R31,"PHAR")+COUNTIF(S31,"PLAN")+COUNTIF(S31,"P")+COUNTIF(S31,"PC")+COUNTIF(S31,"REC")+COUNTIF(S31,"ARM")+COUNTIF(S31,"C")+COUNTIF(S31,"COM")+COUNTIF(S31,"AIDE")+COUNTIF(S31,"STE")+COUNTIF(S31,"PHA")+COUNTIF(S31,"D")+COUNTIF(S31,"HYG")+COUNTIF(S31,"PHAR")+COUNTIF(T31,"PLAN")+COUNTIF(T31,"P")+COUNTIF(T31,"PC")+COUNTIF(T31,"REC")+COUNTIF(T31,"ARM")+COUNTIF(T31,"C")+COUNTIF(T31,"COM")+COUNTIF(T31,"AIDE")+COUNTIF(T31,"STE")+COUNTIF(T31,"PHA")+COUNTIF(T31,"D")+COUNTIF(T31,"HYG")+COUNTIF(T31,"PHAR")+COUNTIF(U31,"PLAN")+COUNTIF(U31,"P")+COUNTIF(U31,"PC")+COUNTIF(U31,"REC")+COUNTIF(U31,"ARM")+COUNTIF(U31,"C")+COUNTIF(U31,"COM")+COUNTIF(U31,"AIDE")+COUNTIF(U31,"STE")+COUNTIF(U31,"PHA")+COUNTIF(U31,"D")+COUNTIF(U31,"HYG")+COUNTIF(U31,"PHAR")+COUNTIF(V31,"PLAN")+COUNTIF(V31,"P")+COUNTIF(V31,"PC")+COUNTIF(V31,"REC")+COUNTIF(V31,"ARM")+COUNTIF(V31,"C")+COUNTIF(V31,"COM")+COUNTIF(V31,"AIDE")+COUNTIF(V31,"STE")+COUNTIF(V31,"PHA")+COUNTIF(V31,"D")+COUNTIF(V31,"HYG")+COUNTIF(V31,"PHAR")+COUNTIF(W31,"PLAN")+COUNTIF(W31,"P")+COUNTIF(W31,"PC")+COUNTIF(W31,"REC")+COUNTIF(W31,"ARM")+COUNTIF(W31,"C")+COUNTIF(W31,"COM")+COUNTIF(W31,"AIDE")+COUNTIF(W31,"STE")+COUNTIF(W31,"PHA")+COUNTIF(W31,"D")+COUNTIF(W31,"HYG")+COUNTIF(W31,"PHAR")+COUNTIF(X31,"PLAN")+COUNTIF(X31,"P")+COUNTIF(X31,"PC")+COUNTIF(X31,"REC")+COUNTIF(X31,"ARM")+COUNTIF(X31,"C")+COUNTIF(X31,"COM")+COUNTIF(X31,"AIDE")+COUNTIF(X31,"STE")+COUNTIF(X31,"PHA")+COUNTIF(X31,"D")+COUNTIF(X31,"HYG")+COUNTIF(X31,"PHAR")+COUNTIF(Y31,"PLAN")+COUNTIF(Y31,"P")+COUNTIF(Y31,"PC")+COUNTIF(Y31,"REC")+COUNTIF(Y31,"ARM")+COUNTIF(Y31,"C")+COUNTIF(Y31,"COM")+COUNTIF(Y31,"AIDE")+COUNTIF(Y31,"STE")+COUNTIF(Y31,"PHA")+COUNTIF(Y31,"D")+COUNTIF(Y31,"HYG")+COUNTIF(Y31,"PHAR")+COUNTIF(Z31,"PLAN")+COUNTIF(Z31,"P")+COUNTIF(Z31,"PC")+COUNTIF(Z31,"REC")+COUNTIF(Z31,"ARM")+COUNTIF(Z31,"C")+COUNTIF(Z31,"COM")+COUNTIF(Z31,"AIDE")+COUNTIF(Z31,"STE")+COUNTIF(Z31,"PHA")+COUNTIF(Z31,"D")+COUNTIF(Z31,"HYG")+COUNTIF(Z31,"PHAR")+COUNTIF(AA31,"PLAN")+COUNTIF(AA31,"P")+COUNTIF(AA31,"PC")+COUNTIF(AA31,"REC")+COUNTIF(AA31,"ARM")+COUNTIF(AA31,"C")+COUNTIF(AA31,"COM")+COUNTIF(AA31,"AIDE")+COUNTIF(AA31,"STE")+COUNTIF(AA31,"PHA")+COUNTIF(AA31,"D")+COUNTIF(AA31,"HYG")+COUNTIF(AA31,"PHAR")+COUNTIF(AB31,"PLAN")+COUNTIF(AB31,"P")+COUNTIF(AB31,"PC")+COUNTIF(AB31,"REC")+COUNTIF(AB31,"ARM")+COUNTIF(AB31,"C")+COUNTIF(AB31,"COM")+COUNTIF(AB31,"AIDE")+COUNTIF(AB31,"STE")+COUNTIF(AB31,"PHA")+COUNTIF(AB31,"D")+COUNTIF(AB31,"HYG")+COUNTIF(AB31,"PHAR")+COUNTIF(AC31,"PLAN")+COUNTIF(AC31,"P")+COUNTIF(AC31,"PC")+COUNTIF(AC31,"REC")+COUNTIF(AC31,"ARM")+COUNTIF(AC31,"C")+COUNTIF(AC31,"COM")+COUNTIF(AC31,"AIDE")+COUNTIF(AC31,"STE")+COUNTIF(AC31,"PHA")+COUNTIF(AC31,"D")+COUNTIF(AC31,"HYG")+COUNTIF(AC31,"PHAR")+COUNTIF(AD31,"PLAN")+COUNTIF(AD31,"P")+COUNTIF(AD31,"PC")+COUNTIF(AD31,"REC")+COUNTIF(AD31,"ARM")+COUNTIF(AD31,"C")+COUNTIF(AD31,"COM")+COUNTIF(AD31,"AIDE")+COUNTIF(AD31,"STE")+COUNTIF(AD31,"PHA")+COUNTIF(AD31,"D")+COUNTIF(AD31,"HYG")+COUNTIF(AD31,"PHAR")</f>
      </c>
    </row>
    <row r="32" spans="1:34">
      <c r="A32" s="11" t="s">
        <v>97</v>
      </c>
      <c r="B32" s="5" t="s">
        <v>37</v>
      </c>
      <c r="C32" s="5" t="s">
        <v>98</v>
      </c>
      <c r="D32" s="8"/>
      <c r="E32" s="8"/>
      <c r="F32" s="8" t="s">
        <v>98</v>
      </c>
      <c r="G32" s="8" t="s">
        <v>98</v>
      </c>
      <c r="H32" s="8"/>
      <c r="I32" s="5"/>
      <c r="J32" s="5"/>
      <c r="K32" s="8" t="s">
        <v>37</v>
      </c>
      <c r="L32" s="8" t="s">
        <v>37</v>
      </c>
      <c r="M32" s="8"/>
      <c r="N32" s="8"/>
      <c r="O32" s="8" t="s">
        <v>98</v>
      </c>
      <c r="P32" s="5" t="s">
        <v>98</v>
      </c>
      <c r="Q32" s="5" t="s">
        <v>98</v>
      </c>
      <c r="R32" s="8"/>
      <c r="S32" s="8"/>
      <c r="T32" s="8" t="s">
        <v>98</v>
      </c>
      <c r="U32" s="8" t="s">
        <v>98</v>
      </c>
      <c r="V32" s="8"/>
      <c r="W32" s="5"/>
      <c r="X32" s="5"/>
      <c r="Y32" s="8" t="s">
        <v>98</v>
      </c>
      <c r="Z32" s="8" t="s">
        <v>98</v>
      </c>
      <c r="AA32" s="8"/>
      <c r="AB32" s="8"/>
      <c r="AC32" s="8" t="s">
        <v>37</v>
      </c>
      <c r="AD32" s="5" t="s">
        <v>37</v>
      </c>
      <c r="AE32" s="15">
        <f>COUNTIF(C32,"V6O")+COUNTIF(C32,"V4O")+COUNTIF(D32,"V6O")+COUNTIF(D32,"V4O")+COUNTIF(E32,"V6O")+COUNTIF(E32,"V4O")+COUNTIF(F32,"V6O")+COUNTIF(F32,"V4O")+COUNTIF(G32,"V6O")+COUNTIF(G32,"V4O")+COUNTIF(H32,"V6O")+COUNTIF(H32,"V4O")+COUNTIF(I32,"V6O")+COUNTIF(I32,"V4O")+COUNTIF(J32,"V6O")+COUNTIF(J32,"V4O")+COUNTIF(K32,"V6O")+COUNTIF(K32,"V4O")+COUNTIF(L32,"V6O")+COUNTIF(L32,"V4O")+COUNTIF(M32,"V6O")+COUNTIF(M32,"V4O")+COUNTIF(N32,"V6O")+COUNTIF(N32,"V4O")+COUNTIF(O32,"V6O")+COUNTIF(O32,"V4O")+COUNTIF(P32,"V6O")+COUNTIF(P32,"V4O")+COUNTIF(Q32,"V6O")+COUNTIF(Q32,"V4O")+COUNTIF(R32,"V6O")+COUNTIF(R32,"V4O")+COUNTIF(S32,"V6O")+COUNTIF(S32,"V4O")+COUNTIF(T32,"V6O")+COUNTIF(T32,"V4O")+COUNTIF(U32,"V6O")+COUNTIF(U32,"V4O")+COUNTIF(V32,"V6O")+COUNTIF(V32,"V4O")+COUNTIF(W32,"V6O")+COUNTIF(W32,"V4O")+COUNTIF(X32,"V6O")+COUNTIF(X32,"V4O")+COUNTIF(Y32,"V6O")+COUNTIF(Y32,"V4O")+COUNTIF(Z32,"V6O")+COUNTIF(Z32,"V4O")+COUNTIF(AA32,"V6O")+COUNTIF(AA32,"V4O")+COUNTIF(AB32,"V6O")+COUNTIF(AB32,"V4O")+COUNTIF(AC32,"V6O")+COUNTIF(AC32,"V4O")+COUNTIF(AD32,"V6O")+COUNTIF(AD32,"V4O")</f>
      </c>
      <c r="AF32" s="8">
        <f>COUNTIF(C32,"VA")+COUNTIF(C32,"DA")+COUNTIF(D32,"VA")+COUNTIF(D32,"DA")+COUNTIF(E32,"VA")+COUNTIF(E32,"DA")+COUNTIF(F32,"VA")+COUNTIF(F32,"DA")+COUNTIF(G32,"VA")+COUNTIF(G32,"DA")+COUNTIF(H32,"VA")+COUNTIF(H32,"DA")+COUNTIF(I32,"VA")+COUNTIF(I32,"DA")+COUNTIF(J32,"VA")+COUNTIF(J32,"DA")+COUNTIF(K32,"VA")+COUNTIF(K32,"DA")+COUNTIF(L32,"VA")+COUNTIF(L32,"DA")+COUNTIF(M32,"VA")+COUNTIF(M32,"DA")+COUNTIF(N32,"VA")+COUNTIF(N32,"DA")+COUNTIF(O32,"VA")+COUNTIF(O32,"DA")+COUNTIF(P32,"VA")+COUNTIF(P32,"DA")+COUNTIF(Q32,"VA")+COUNTIF(Q32,"DA")+COUNTIF(R32,"VA")+COUNTIF(R32,"DA")+COUNTIF(S32,"VA")+COUNTIF(S32,"DA")+COUNTIF(T32,"VA")+COUNTIF(T32,"DA")+COUNTIF(U32,"VA")+COUNTIF(U32,"DA")+COUNTIF(V32,"VA")+COUNTIF(V32,"DA")+COUNTIF(W32,"VA")+COUNTIF(W32,"DA")+COUNTIF(X32,"VA")+COUNTIF(X32,"DA")+COUNTIF(Y32,"VA")+COUNTIF(Y32,"DA")+COUNTIF(Z32,"VA")+COUNTIF(Z32,"DA")+COUNTIF(AA32,"VA")+COUNTIF(AA32,"DA")+COUNTIF(AB32,"VA")+COUNTIF(AB32,"DA")+COUNTIF(AC32,"VA")+COUNTIF(AC32,"DA")+COUNTIF(AD32,"VA")+COUNTIF(AD32,"DA")</f>
      </c>
      <c r="AG32" s="8">
        <f>COUNTIF(C32,"A2")+COUNTIF(C32,"V9S8")+COUNTIF(C32,"V9S9")+COUNTIF(C32,"V9S10")+COUNTIF(C32,"V9A")+COUNTIF(C32,"VA")+COUNTIF(C32,"V9S4")+COUNTIF(D32,"A2")+COUNTIF(D32,"V9S8")+COUNTIF(D32,"V9S9")+COUNTIF(D32,"V9S10")+COUNTIF(D32,"V9A")+COUNTIF(D32,"VA")+COUNTIF(D32,"V9S4")+COUNTIF(E32,"A2")+COUNTIF(E32,"V9S8")+COUNTIF(E32,"V9S9")+COUNTIF(E32,"V9S10")+COUNTIF(E32,"V9A")+COUNTIF(E32,"VA")+COUNTIF(E32,"V9S4")+COUNTIF(F32,"A2")+COUNTIF(F32,"V9S8")+COUNTIF(F32,"V9S9")+COUNTIF(F32,"V9S10")+COUNTIF(F32,"V9A")+COUNTIF(F32,"VA")+COUNTIF(F32,"V9S4")+COUNTIF(G32,"A2")+COUNTIF(G32,"V9S8")+COUNTIF(G32,"V9S9")+COUNTIF(G32,"V9S10")+COUNTIF(G32,"V9A")+COUNTIF(G32,"VA")+COUNTIF(G32,"V9S4")+COUNTIF(H32,"A2")+COUNTIF(H32,"V9S8")+COUNTIF(H32,"V9S9")+COUNTIF(H32,"V9S10")+COUNTIF(H32,"V9A")+COUNTIF(H32,"VA")+COUNTIF(H32,"V9S4")+COUNTIF(I32,"A2")+COUNTIF(I32,"V9S8")+COUNTIF(I32,"V9S9")+COUNTIF(I32,"V9S10")+COUNTIF(I32,"V9A")+COUNTIF(I32,"VA")+COUNTIF(I32,"V9S4")+COUNTIF(J32,"A2")+COUNTIF(J32,"V9S8")+COUNTIF(J32,"V9S9")+COUNTIF(J32,"V9S10")+COUNTIF(J32,"V9A")+COUNTIF(J32,"VA")+COUNTIF(J32,"V9S4")+COUNTIF(K32,"A2")+COUNTIF(K32,"V9S8")+COUNTIF(K32,"V9S9")+COUNTIF(K32,"V9S10")+COUNTIF(K32,"V9A")+COUNTIF(K32,"VA")+COUNTIF(K32,"V9S4")+COUNTIF(L32,"A2")+COUNTIF(L32,"V9S8")+COUNTIF(L32,"V9S9")+COUNTIF(L32,"V9S10")+COUNTIF(L32,"V9A")+COUNTIF(L32,"VA")+COUNTIF(L32,"V9S4")+COUNTIF(M32,"A2")+COUNTIF(M32,"V9S8")+COUNTIF(M32,"V9S9")+COUNTIF(M32,"V9S10")+COUNTIF(M32,"V9A")+COUNTIF(M32,"VA")+COUNTIF(M32,"V9S4")+COUNTIF(N32,"A2")+COUNTIF(N32,"V9S8")+COUNTIF(N32,"V9S9")+COUNTIF(N32,"V9S10")+COUNTIF(N32,"V9A")+COUNTIF(N32,"VA")+COUNTIF(N32,"V9S4")+COUNTIF(O32,"A2")+COUNTIF(O32,"V9S8")+COUNTIF(O32,"V9S9")+COUNTIF(O32,"V9S10")+COUNTIF(O32,"V9A")+COUNTIF(O32,"VA")+COUNTIF(O32,"V9S4")+COUNTIF(P32,"A2")+COUNTIF(P32,"V9S8")+COUNTIF(P32,"V9S9")+COUNTIF(P32,"V9S10")+COUNTIF(P32,"V9A")+COUNTIF(P32,"VA")+COUNTIF(P32,"V9S4")+COUNTIF(Q32,"A2")+COUNTIF(Q32,"V9S8")+COUNTIF(Q32,"V9S9")+COUNTIF(Q32,"V9S10")+COUNTIF(Q32,"V9A")+COUNTIF(Q32,"VA")+COUNTIF(Q32,"V9S4")+COUNTIF(R32,"A2")+COUNTIF(R32,"V9S8")+COUNTIF(R32,"V9S9")+COUNTIF(R32,"V9S10")+COUNTIF(R32,"V9A")+COUNTIF(R32,"VA")+COUNTIF(R32,"V9S4")+COUNTIF(S32,"A2")+COUNTIF(S32,"V9S8")+COUNTIF(S32,"V9S9")+COUNTIF(S32,"V9S10")+COUNTIF(S32,"V9A")+COUNTIF(S32,"VA")+COUNTIF(S32,"V9S4")+COUNTIF(T32,"A2")+COUNTIF(T32,"V9S8")+COUNTIF(T32,"V9S9")+COUNTIF(T32,"V9S10")+COUNTIF(T32,"V9A")+COUNTIF(T32,"VA")+COUNTIF(T32,"V9S4")+COUNTIF(U32,"A2")+COUNTIF(U32,"V9S8")+COUNTIF(U32,"V9S9")+COUNTIF(U32,"V9S10")+COUNTIF(U32,"V9A")+COUNTIF(U32,"VA")+COUNTIF(U32,"V9S4")+COUNTIF(V32,"A2")+COUNTIF(V32,"V9S8")+COUNTIF(V32,"V9S9")+COUNTIF(V32,"V9S10")+COUNTIF(V32,"V9A")+COUNTIF(V32,"VA")+COUNTIF(V32,"V9S4")+COUNTIF(W32,"A2")+COUNTIF(W32,"V9S8")+COUNTIF(W32,"V9S9")+COUNTIF(W32,"V9S10")+COUNTIF(W32,"V9A")+COUNTIF(W32,"VA")+COUNTIF(W32,"V9S4")+COUNTIF(X32,"A2")+COUNTIF(X32,"V9S8")+COUNTIF(X32,"V9S9")+COUNTIF(X32,"V9S10")+COUNTIF(X32,"V9A")+COUNTIF(X32,"VA")+COUNTIF(X32,"V9S4")+COUNTIF(Y32,"A2")+COUNTIF(Y32,"V9S8")+COUNTIF(Y32,"V9S9")+COUNTIF(Y32,"V9S10")+COUNTIF(Y32,"V9A")+COUNTIF(Y32,"VA")+COUNTIF(Y32,"V9S4")+COUNTIF(Z32,"A2")+COUNTIF(Z32,"V9S8")+COUNTIF(Z32,"V9S9")+COUNTIF(Z32,"V9S10")+COUNTIF(Z32,"V9A")+COUNTIF(Z32,"VA")+COUNTIF(Z32,"V9S4")+COUNTIF(AA32,"A2")+COUNTIF(AA32,"V9S8")+COUNTIF(AA32,"V9S9")+COUNTIF(AA32,"V9S10")+COUNTIF(AA32,"V9A")+COUNTIF(AA32,"VA")+COUNTIF(AA32,"V9S4")+COUNTIF(AB32,"A2")+COUNTIF(AB32,"V9S8")+COUNTIF(AB32,"V9S9")+COUNTIF(AB32,"V9S10")+COUNTIF(AB32,"V9A")+COUNTIF(AB32,"VA")+COUNTIF(AB32,"V9S4")+COUNTIF(AC32,"A2")+COUNTIF(AC32,"V9S8")+COUNTIF(AC32,"V9S9")+COUNTIF(AC32,"V9S10")+COUNTIF(AC32,"V9A")+COUNTIF(AC32,"VA")+COUNTIF(AC32,"V9S4")+COUNTIF(AD32,"A2")+COUNTIF(AD32,"V9S8")+COUNTIF(AD32,"V9S9")+COUNTIF(AD32,"V9S10")+COUNTIF(AD32,"V9A")+COUNTIF(AD32,"VA")+COUNTIF(AD32,"V9S4")</f>
      </c>
      <c r="AH32" s="8">
        <f>COUNTIF(C32,"PLAN")+COUNTIF(C32,"P")+COUNTIF(C32,"PC")+COUNTIF(C32,"REC")+COUNTIF(C32,"ARM")+COUNTIF(C32,"C")+COUNTIF(C32,"COM")+COUNTIF(C32,"AIDE")+COUNTIF(C32,"STE")+COUNTIF(C32,"PHA")+COUNTIF(C32,"D")+COUNTIF(C32,"HYG")+COUNTIF(C32,"PHAR")+COUNTIF(D32,"PLAN")+COUNTIF(D32,"P")+COUNTIF(D32,"PC")+COUNTIF(D32,"REC")+COUNTIF(D32,"ARM")+COUNTIF(D32,"C")+COUNTIF(D32,"COM")+COUNTIF(D32,"AIDE")+COUNTIF(D32,"STE")+COUNTIF(D32,"PHA")+COUNTIF(D32,"D")+COUNTIF(D32,"HYG")+COUNTIF(D32,"PHAR")+COUNTIF(E32,"PLAN")+COUNTIF(E32,"P")+COUNTIF(E32,"PC")+COUNTIF(E32,"REC")+COUNTIF(E32,"ARM")+COUNTIF(E32,"C")+COUNTIF(E32,"COM")+COUNTIF(E32,"AIDE")+COUNTIF(E32,"STE")+COUNTIF(E32,"PHA")+COUNTIF(E32,"D")+COUNTIF(E32,"HYG")+COUNTIF(E32,"PHAR")+COUNTIF(F32,"PLAN")+COUNTIF(F32,"P")+COUNTIF(F32,"PC")+COUNTIF(F32,"REC")+COUNTIF(F32,"ARM")+COUNTIF(F32,"C")+COUNTIF(F32,"COM")+COUNTIF(F32,"AIDE")+COUNTIF(F32,"STE")+COUNTIF(F32,"PHA")+COUNTIF(F32,"D")+COUNTIF(F32,"HYG")+COUNTIF(F32,"PHAR")+COUNTIF(G32,"PLAN")+COUNTIF(G32,"P")+COUNTIF(G32,"PC")+COUNTIF(G32,"REC")+COUNTIF(G32,"ARM")+COUNTIF(G32,"C")+COUNTIF(G32,"COM")+COUNTIF(G32,"AIDE")+COUNTIF(G32,"STE")+COUNTIF(G32,"PHA")+COUNTIF(G32,"D")+COUNTIF(G32,"HYG")+COUNTIF(G32,"PHAR")+COUNTIF(H32,"PLAN")+COUNTIF(H32,"P")+COUNTIF(H32,"PC")+COUNTIF(H32,"REC")+COUNTIF(H32,"ARM")+COUNTIF(H32,"C")+COUNTIF(H32,"COM")+COUNTIF(H32,"AIDE")+COUNTIF(H32,"STE")+COUNTIF(H32,"PHA")+COUNTIF(H32,"D")+COUNTIF(H32,"HYG")+COUNTIF(H32,"PHAR")+COUNTIF(I32,"PLAN")+COUNTIF(I32,"P")+COUNTIF(I32,"PC")+COUNTIF(I32,"REC")+COUNTIF(I32,"ARM")+COUNTIF(I32,"C")+COUNTIF(I32,"COM")+COUNTIF(I32,"AIDE")+COUNTIF(I32,"STE")+COUNTIF(I32,"PHA")+COUNTIF(I32,"D")+COUNTIF(I32,"HYG")+COUNTIF(I32,"PHAR")+COUNTIF(J32,"PLAN")+COUNTIF(J32,"P")+COUNTIF(J32,"PC")+COUNTIF(J32,"REC")+COUNTIF(J32,"ARM")+COUNTIF(J32,"C")+COUNTIF(J32,"COM")+COUNTIF(J32,"AIDE")+COUNTIF(J32,"STE")+COUNTIF(J32,"PHA")+COUNTIF(J32,"D")+COUNTIF(J32,"HYG")+COUNTIF(J32,"PHAR")+COUNTIF(K32,"PLAN")+COUNTIF(K32,"P")+COUNTIF(K32,"PC")+COUNTIF(K32,"REC")+COUNTIF(K32,"ARM")+COUNTIF(K32,"C")+COUNTIF(K32,"COM")+COUNTIF(K32,"AIDE")+COUNTIF(K32,"STE")+COUNTIF(K32,"PHA")+COUNTIF(K32,"D")+COUNTIF(K32,"HYG")+COUNTIF(K32,"PHAR")+COUNTIF(L32,"PLAN")+COUNTIF(L32,"P")+COUNTIF(L32,"PC")+COUNTIF(L32,"REC")+COUNTIF(L32,"ARM")+COUNTIF(L32,"C")+COUNTIF(L32,"COM")+COUNTIF(L32,"AIDE")+COUNTIF(L32,"STE")+COUNTIF(L32,"PHA")+COUNTIF(L32,"D")+COUNTIF(L32,"HYG")+COUNTIF(L32,"PHAR")+COUNTIF(M32,"PLAN")+COUNTIF(M32,"P")+COUNTIF(M32,"PC")+COUNTIF(M32,"REC")+COUNTIF(M32,"ARM")+COUNTIF(M32,"C")+COUNTIF(M32,"COM")+COUNTIF(M32,"AIDE")+COUNTIF(M32,"STE")+COUNTIF(M32,"PHA")+COUNTIF(M32,"D")+COUNTIF(M32,"HYG")+COUNTIF(M32,"PHAR")+COUNTIF(N32,"PLAN")+COUNTIF(N32,"P")+COUNTIF(N32,"PC")+COUNTIF(N32,"REC")+COUNTIF(N32,"ARM")+COUNTIF(N32,"C")+COUNTIF(N32,"COM")+COUNTIF(N32,"AIDE")+COUNTIF(N32,"STE")+COUNTIF(N32,"PHA")+COUNTIF(N32,"D")+COUNTIF(N32,"HYG")+COUNTIF(N32,"PHAR")+COUNTIF(O32,"PLAN")+COUNTIF(O32,"P")+COUNTIF(O32,"PC")+COUNTIF(O32,"REC")+COUNTIF(O32,"ARM")+COUNTIF(O32,"C")+COUNTIF(O32,"COM")+COUNTIF(O32,"AIDE")+COUNTIF(O32,"STE")+COUNTIF(O32,"PHA")+COUNTIF(O32,"D")+COUNTIF(O32,"HYG")+COUNTIF(O32,"PHAR")+COUNTIF(P32,"PLAN")+COUNTIF(P32,"P")+COUNTIF(P32,"PC")+COUNTIF(P32,"REC")+COUNTIF(P32,"ARM")+COUNTIF(P32,"C")+COUNTIF(P32,"COM")+COUNTIF(P32,"AIDE")+COUNTIF(P32,"STE")+COUNTIF(P32,"PHA")+COUNTIF(P32,"D")+COUNTIF(P32,"HYG")+COUNTIF(P32,"PHAR")+COUNTIF(Q32,"PLAN")+COUNTIF(Q32,"P")+COUNTIF(Q32,"PC")+COUNTIF(Q32,"REC")+COUNTIF(Q32,"ARM")+COUNTIF(Q32,"C")+COUNTIF(Q32,"COM")+COUNTIF(Q32,"AIDE")+COUNTIF(Q32,"STE")+COUNTIF(Q32,"PHA")+COUNTIF(Q32,"D")+COUNTIF(Q32,"HYG")+COUNTIF(Q32,"PHAR")+COUNTIF(R32,"PLAN")+COUNTIF(R32,"P")+COUNTIF(R32,"PC")+COUNTIF(R32,"REC")+COUNTIF(R32,"ARM")+COUNTIF(R32,"C")+COUNTIF(R32,"COM")+COUNTIF(R32,"AIDE")+COUNTIF(R32,"STE")+COUNTIF(R32,"PHA")+COUNTIF(R32,"D")+COUNTIF(R32,"HYG")+COUNTIF(R32,"PHAR")+COUNTIF(S32,"PLAN")+COUNTIF(S32,"P")+COUNTIF(S32,"PC")+COUNTIF(S32,"REC")+COUNTIF(S32,"ARM")+COUNTIF(S32,"C")+COUNTIF(S32,"COM")+COUNTIF(S32,"AIDE")+COUNTIF(S32,"STE")+COUNTIF(S32,"PHA")+COUNTIF(S32,"D")+COUNTIF(S32,"HYG")+COUNTIF(S32,"PHAR")+COUNTIF(T32,"PLAN")+COUNTIF(T32,"P")+COUNTIF(T32,"PC")+COUNTIF(T32,"REC")+COUNTIF(T32,"ARM")+COUNTIF(T32,"C")+COUNTIF(T32,"COM")+COUNTIF(T32,"AIDE")+COUNTIF(T32,"STE")+COUNTIF(T32,"PHA")+COUNTIF(T32,"D")+COUNTIF(T32,"HYG")+COUNTIF(T32,"PHAR")+COUNTIF(U32,"PLAN")+COUNTIF(U32,"P")+COUNTIF(U32,"PC")+COUNTIF(U32,"REC")+COUNTIF(U32,"ARM")+COUNTIF(U32,"C")+COUNTIF(U32,"COM")+COUNTIF(U32,"AIDE")+COUNTIF(U32,"STE")+COUNTIF(U32,"PHA")+COUNTIF(U32,"D")+COUNTIF(U32,"HYG")+COUNTIF(U32,"PHAR")+COUNTIF(V32,"PLAN")+COUNTIF(V32,"P")+COUNTIF(V32,"PC")+COUNTIF(V32,"REC")+COUNTIF(V32,"ARM")+COUNTIF(V32,"C")+COUNTIF(V32,"COM")+COUNTIF(V32,"AIDE")+COUNTIF(V32,"STE")+COUNTIF(V32,"PHA")+COUNTIF(V32,"D")+COUNTIF(V32,"HYG")+COUNTIF(V32,"PHAR")+COUNTIF(W32,"PLAN")+COUNTIF(W32,"P")+COUNTIF(W32,"PC")+COUNTIF(W32,"REC")+COUNTIF(W32,"ARM")+COUNTIF(W32,"C")+COUNTIF(W32,"COM")+COUNTIF(W32,"AIDE")+COUNTIF(W32,"STE")+COUNTIF(W32,"PHA")+COUNTIF(W32,"D")+COUNTIF(W32,"HYG")+COUNTIF(W32,"PHAR")+COUNTIF(X32,"PLAN")+COUNTIF(X32,"P")+COUNTIF(X32,"PC")+COUNTIF(X32,"REC")+COUNTIF(X32,"ARM")+COUNTIF(X32,"C")+COUNTIF(X32,"COM")+COUNTIF(X32,"AIDE")+COUNTIF(X32,"STE")+COUNTIF(X32,"PHA")+COUNTIF(X32,"D")+COUNTIF(X32,"HYG")+COUNTIF(X32,"PHAR")+COUNTIF(Y32,"PLAN")+COUNTIF(Y32,"P")+COUNTIF(Y32,"PC")+COUNTIF(Y32,"REC")+COUNTIF(Y32,"ARM")+COUNTIF(Y32,"C")+COUNTIF(Y32,"COM")+COUNTIF(Y32,"AIDE")+COUNTIF(Y32,"STE")+COUNTIF(Y32,"PHA")+COUNTIF(Y32,"D")+COUNTIF(Y32,"HYG")+COUNTIF(Y32,"PHAR")+COUNTIF(Z32,"PLAN")+COUNTIF(Z32,"P")+COUNTIF(Z32,"PC")+COUNTIF(Z32,"REC")+COUNTIF(Z32,"ARM")+COUNTIF(Z32,"C")+COUNTIF(Z32,"COM")+COUNTIF(Z32,"AIDE")+COUNTIF(Z32,"STE")+COUNTIF(Z32,"PHA")+COUNTIF(Z32,"D")+COUNTIF(Z32,"HYG")+COUNTIF(Z32,"PHAR")+COUNTIF(AA32,"PLAN")+COUNTIF(AA32,"P")+COUNTIF(AA32,"PC")+COUNTIF(AA32,"REC")+COUNTIF(AA32,"ARM")+COUNTIF(AA32,"C")+COUNTIF(AA32,"COM")+COUNTIF(AA32,"AIDE")+COUNTIF(AA32,"STE")+COUNTIF(AA32,"PHA")+COUNTIF(AA32,"D")+COUNTIF(AA32,"HYG")+COUNTIF(AA32,"PHAR")+COUNTIF(AB32,"PLAN")+COUNTIF(AB32,"P")+COUNTIF(AB32,"PC")+COUNTIF(AB32,"REC")+COUNTIF(AB32,"ARM")+COUNTIF(AB32,"C")+COUNTIF(AB32,"COM")+COUNTIF(AB32,"AIDE")+COUNTIF(AB32,"STE")+COUNTIF(AB32,"PHA")+COUNTIF(AB32,"D")+COUNTIF(AB32,"HYG")+COUNTIF(AB32,"PHAR")+COUNTIF(AC32,"PLAN")+COUNTIF(AC32,"P")+COUNTIF(AC32,"PC")+COUNTIF(AC32,"REC")+COUNTIF(AC32,"ARM")+COUNTIF(AC32,"C")+COUNTIF(AC32,"COM")+COUNTIF(AC32,"AIDE")+COUNTIF(AC32,"STE")+COUNTIF(AC32,"PHA")+COUNTIF(AC32,"D")+COUNTIF(AC32,"HYG")+COUNTIF(AC32,"PHAR")+COUNTIF(AD32,"PLAN")+COUNTIF(AD32,"P")+COUNTIF(AD32,"PC")+COUNTIF(AD32,"REC")+COUNTIF(AD32,"ARM")+COUNTIF(AD32,"C")+COUNTIF(AD32,"COM")+COUNTIF(AD32,"AIDE")+COUNTIF(AD32,"STE")+COUNTIF(AD32,"PHA")+COUNTIF(AD32,"D")+COUNTIF(AD32,"HYG")+COUNTIF(AD32,"PHAR")</f>
      </c>
    </row>
    <row r="33" spans="1:34">
      <c r="A33" s="11" t="s">
        <v>99</v>
      </c>
      <c r="B33" s="5"/>
      <c r="C33" s="5"/>
      <c r="D33" s="7" t="s">
        <v>39</v>
      </c>
      <c r="E33" s="7" t="s">
        <v>39</v>
      </c>
      <c r="F33" s="7" t="s">
        <v>40</v>
      </c>
      <c r="G33" s="7" t="s">
        <v>40</v>
      </c>
      <c r="H33" s="7" t="s">
        <v>40</v>
      </c>
      <c r="I33" s="5"/>
      <c r="J33" s="5"/>
      <c r="K33" s="8" t="s">
        <v>36</v>
      </c>
      <c r="L33" s="8" t="s">
        <v>36</v>
      </c>
      <c r="M33" s="8" t="s">
        <v>36</v>
      </c>
      <c r="N33" s="8" t="s">
        <v>36</v>
      </c>
      <c r="O33" s="8" t="s">
        <v>36</v>
      </c>
      <c r="P33" s="5"/>
      <c r="Q33" s="5"/>
      <c r="R33" s="8" t="s">
        <v>37</v>
      </c>
      <c r="S33" s="8" t="s">
        <v>37</v>
      </c>
      <c r="T33" s="8" t="s">
        <v>37</v>
      </c>
      <c r="U33" s="8" t="s">
        <v>37</v>
      </c>
      <c r="V33" s="8" t="s">
        <v>37</v>
      </c>
      <c r="W33" s="5"/>
      <c r="X33" s="5"/>
      <c r="Y33" s="8" t="s">
        <v>39</v>
      </c>
      <c r="Z33" s="8" t="s">
        <v>39</v>
      </c>
      <c r="AA33" s="8" t="s">
        <v>39</v>
      </c>
      <c r="AB33" s="8" t="s">
        <v>39</v>
      </c>
      <c r="AC33" s="8" t="s">
        <v>39</v>
      </c>
      <c r="AD33" s="5"/>
      <c r="AE33" s="15">
        <f>COUNTIF(C33,"V6O")+COUNTIF(C33,"V4O")+COUNTIF(D33,"V6O")+COUNTIF(D33,"V4O")+COUNTIF(E33,"V6O")+COUNTIF(E33,"V4O")+COUNTIF(F33,"V6O")+COUNTIF(F33,"V4O")+COUNTIF(G33,"V6O")+COUNTIF(G33,"V4O")+COUNTIF(H33,"V6O")+COUNTIF(H33,"V4O")+COUNTIF(I33,"V6O")+COUNTIF(I33,"V4O")+COUNTIF(J33,"V6O")+COUNTIF(J33,"V4O")+COUNTIF(K33,"V6O")+COUNTIF(K33,"V4O")+COUNTIF(L33,"V6O")+COUNTIF(L33,"V4O")+COUNTIF(M33,"V6O")+COUNTIF(M33,"V4O")+COUNTIF(N33,"V6O")+COUNTIF(N33,"V4O")+COUNTIF(O33,"V6O")+COUNTIF(O33,"V4O")+COUNTIF(P33,"V6O")+COUNTIF(P33,"V4O")+COUNTIF(Q33,"V6O")+COUNTIF(Q33,"V4O")+COUNTIF(R33,"V6O")+COUNTIF(R33,"V4O")+COUNTIF(S33,"V6O")+COUNTIF(S33,"V4O")+COUNTIF(T33,"V6O")+COUNTIF(T33,"V4O")+COUNTIF(U33,"V6O")+COUNTIF(U33,"V4O")+COUNTIF(V33,"V6O")+COUNTIF(V33,"V4O")+COUNTIF(W33,"V6O")+COUNTIF(W33,"V4O")+COUNTIF(X33,"V6O")+COUNTIF(X33,"V4O")+COUNTIF(Y33,"V6O")+COUNTIF(Y33,"V4O")+COUNTIF(Z33,"V6O")+COUNTIF(Z33,"V4O")+COUNTIF(AA33,"V6O")+COUNTIF(AA33,"V4O")+COUNTIF(AB33,"V6O")+COUNTIF(AB33,"V4O")+COUNTIF(AC33,"V6O")+COUNTIF(AC33,"V4O")+COUNTIF(AD33,"V6O")+COUNTIF(AD33,"V4O")</f>
      </c>
      <c r="AF33" s="8">
        <f>COUNTIF(C33,"VA")+COUNTIF(C33,"DA")+COUNTIF(D33,"VA")+COUNTIF(D33,"DA")+COUNTIF(E33,"VA")+COUNTIF(E33,"DA")+COUNTIF(F33,"VA")+COUNTIF(F33,"DA")+COUNTIF(G33,"VA")+COUNTIF(G33,"DA")+COUNTIF(H33,"VA")+COUNTIF(H33,"DA")+COUNTIF(I33,"VA")+COUNTIF(I33,"DA")+COUNTIF(J33,"VA")+COUNTIF(J33,"DA")+COUNTIF(K33,"VA")+COUNTIF(K33,"DA")+COUNTIF(L33,"VA")+COUNTIF(L33,"DA")+COUNTIF(M33,"VA")+COUNTIF(M33,"DA")+COUNTIF(N33,"VA")+COUNTIF(N33,"DA")+COUNTIF(O33,"VA")+COUNTIF(O33,"DA")+COUNTIF(P33,"VA")+COUNTIF(P33,"DA")+COUNTIF(Q33,"VA")+COUNTIF(Q33,"DA")+COUNTIF(R33,"VA")+COUNTIF(R33,"DA")+COUNTIF(S33,"VA")+COUNTIF(S33,"DA")+COUNTIF(T33,"VA")+COUNTIF(T33,"DA")+COUNTIF(U33,"VA")+COUNTIF(U33,"DA")+COUNTIF(V33,"VA")+COUNTIF(V33,"DA")+COUNTIF(W33,"VA")+COUNTIF(W33,"DA")+COUNTIF(X33,"VA")+COUNTIF(X33,"DA")+COUNTIF(Y33,"VA")+COUNTIF(Y33,"DA")+COUNTIF(Z33,"VA")+COUNTIF(Z33,"DA")+COUNTIF(AA33,"VA")+COUNTIF(AA33,"DA")+COUNTIF(AB33,"VA")+COUNTIF(AB33,"DA")+COUNTIF(AC33,"VA")+COUNTIF(AC33,"DA")+COUNTIF(AD33,"VA")+COUNTIF(AD33,"DA")</f>
      </c>
      <c r="AG33" s="8">
        <f>COUNTIF(C33,"A2")+COUNTIF(C33,"V9S8")+COUNTIF(C33,"V9S9")+COUNTIF(C33,"V9S10")+COUNTIF(C33,"V9A")+COUNTIF(C33,"VA")+COUNTIF(C33,"V9S4")+COUNTIF(D33,"A2")+COUNTIF(D33,"V9S8")+COUNTIF(D33,"V9S9")+COUNTIF(D33,"V9S10")+COUNTIF(D33,"V9A")+COUNTIF(D33,"VA")+COUNTIF(D33,"V9S4")+COUNTIF(E33,"A2")+COUNTIF(E33,"V9S8")+COUNTIF(E33,"V9S9")+COUNTIF(E33,"V9S10")+COUNTIF(E33,"V9A")+COUNTIF(E33,"VA")+COUNTIF(E33,"V9S4")+COUNTIF(F33,"A2")+COUNTIF(F33,"V9S8")+COUNTIF(F33,"V9S9")+COUNTIF(F33,"V9S10")+COUNTIF(F33,"V9A")+COUNTIF(F33,"VA")+COUNTIF(F33,"V9S4")+COUNTIF(G33,"A2")+COUNTIF(G33,"V9S8")+COUNTIF(G33,"V9S9")+COUNTIF(G33,"V9S10")+COUNTIF(G33,"V9A")+COUNTIF(G33,"VA")+COUNTIF(G33,"V9S4")+COUNTIF(H33,"A2")+COUNTIF(H33,"V9S8")+COUNTIF(H33,"V9S9")+COUNTIF(H33,"V9S10")+COUNTIF(H33,"V9A")+COUNTIF(H33,"VA")+COUNTIF(H33,"V9S4")+COUNTIF(I33,"A2")+COUNTIF(I33,"V9S8")+COUNTIF(I33,"V9S9")+COUNTIF(I33,"V9S10")+COUNTIF(I33,"V9A")+COUNTIF(I33,"VA")+COUNTIF(I33,"V9S4")+COUNTIF(J33,"A2")+COUNTIF(J33,"V9S8")+COUNTIF(J33,"V9S9")+COUNTIF(J33,"V9S10")+COUNTIF(J33,"V9A")+COUNTIF(J33,"VA")+COUNTIF(J33,"V9S4")+COUNTIF(K33,"A2")+COUNTIF(K33,"V9S8")+COUNTIF(K33,"V9S9")+COUNTIF(K33,"V9S10")+COUNTIF(K33,"V9A")+COUNTIF(K33,"VA")+COUNTIF(K33,"V9S4")+COUNTIF(L33,"A2")+COUNTIF(L33,"V9S8")+COUNTIF(L33,"V9S9")+COUNTIF(L33,"V9S10")+COUNTIF(L33,"V9A")+COUNTIF(L33,"VA")+COUNTIF(L33,"V9S4")+COUNTIF(M33,"A2")+COUNTIF(M33,"V9S8")+COUNTIF(M33,"V9S9")+COUNTIF(M33,"V9S10")+COUNTIF(M33,"V9A")+COUNTIF(M33,"VA")+COUNTIF(M33,"V9S4")+COUNTIF(N33,"A2")+COUNTIF(N33,"V9S8")+COUNTIF(N33,"V9S9")+COUNTIF(N33,"V9S10")+COUNTIF(N33,"V9A")+COUNTIF(N33,"VA")+COUNTIF(N33,"V9S4")+COUNTIF(O33,"A2")+COUNTIF(O33,"V9S8")+COUNTIF(O33,"V9S9")+COUNTIF(O33,"V9S10")+COUNTIF(O33,"V9A")+COUNTIF(O33,"VA")+COUNTIF(O33,"V9S4")+COUNTIF(P33,"A2")+COUNTIF(P33,"V9S8")+COUNTIF(P33,"V9S9")+COUNTIF(P33,"V9S10")+COUNTIF(P33,"V9A")+COUNTIF(P33,"VA")+COUNTIF(P33,"V9S4")+COUNTIF(Q33,"A2")+COUNTIF(Q33,"V9S8")+COUNTIF(Q33,"V9S9")+COUNTIF(Q33,"V9S10")+COUNTIF(Q33,"V9A")+COUNTIF(Q33,"VA")+COUNTIF(Q33,"V9S4")+COUNTIF(R33,"A2")+COUNTIF(R33,"V9S8")+COUNTIF(R33,"V9S9")+COUNTIF(R33,"V9S10")+COUNTIF(R33,"V9A")+COUNTIF(R33,"VA")+COUNTIF(R33,"V9S4")+COUNTIF(S33,"A2")+COUNTIF(S33,"V9S8")+COUNTIF(S33,"V9S9")+COUNTIF(S33,"V9S10")+COUNTIF(S33,"V9A")+COUNTIF(S33,"VA")+COUNTIF(S33,"V9S4")+COUNTIF(T33,"A2")+COUNTIF(T33,"V9S8")+COUNTIF(T33,"V9S9")+COUNTIF(T33,"V9S10")+COUNTIF(T33,"V9A")+COUNTIF(T33,"VA")+COUNTIF(T33,"V9S4")+COUNTIF(U33,"A2")+COUNTIF(U33,"V9S8")+COUNTIF(U33,"V9S9")+COUNTIF(U33,"V9S10")+COUNTIF(U33,"V9A")+COUNTIF(U33,"VA")+COUNTIF(U33,"V9S4")+COUNTIF(V33,"A2")+COUNTIF(V33,"V9S8")+COUNTIF(V33,"V9S9")+COUNTIF(V33,"V9S10")+COUNTIF(V33,"V9A")+COUNTIF(V33,"VA")+COUNTIF(V33,"V9S4")+COUNTIF(W33,"A2")+COUNTIF(W33,"V9S8")+COUNTIF(W33,"V9S9")+COUNTIF(W33,"V9S10")+COUNTIF(W33,"V9A")+COUNTIF(W33,"VA")+COUNTIF(W33,"V9S4")+COUNTIF(X33,"A2")+COUNTIF(X33,"V9S8")+COUNTIF(X33,"V9S9")+COUNTIF(X33,"V9S10")+COUNTIF(X33,"V9A")+COUNTIF(X33,"VA")+COUNTIF(X33,"V9S4")+COUNTIF(Y33,"A2")+COUNTIF(Y33,"V9S8")+COUNTIF(Y33,"V9S9")+COUNTIF(Y33,"V9S10")+COUNTIF(Y33,"V9A")+COUNTIF(Y33,"VA")+COUNTIF(Y33,"V9S4")+COUNTIF(Z33,"A2")+COUNTIF(Z33,"V9S8")+COUNTIF(Z33,"V9S9")+COUNTIF(Z33,"V9S10")+COUNTIF(Z33,"V9A")+COUNTIF(Z33,"VA")+COUNTIF(Z33,"V9S4")+COUNTIF(AA33,"A2")+COUNTIF(AA33,"V9S8")+COUNTIF(AA33,"V9S9")+COUNTIF(AA33,"V9S10")+COUNTIF(AA33,"V9A")+COUNTIF(AA33,"VA")+COUNTIF(AA33,"V9S4")+COUNTIF(AB33,"A2")+COUNTIF(AB33,"V9S8")+COUNTIF(AB33,"V9S9")+COUNTIF(AB33,"V9S10")+COUNTIF(AB33,"V9A")+COUNTIF(AB33,"VA")+COUNTIF(AB33,"V9S4")+COUNTIF(AC33,"A2")+COUNTIF(AC33,"V9S8")+COUNTIF(AC33,"V9S9")+COUNTIF(AC33,"V9S10")+COUNTIF(AC33,"V9A")+COUNTIF(AC33,"VA")+COUNTIF(AC33,"V9S4")+COUNTIF(AD33,"A2")+COUNTIF(AD33,"V9S8")+COUNTIF(AD33,"V9S9")+COUNTIF(AD33,"V9S10")+COUNTIF(AD33,"V9A")+COUNTIF(AD33,"VA")+COUNTIF(AD33,"V9S4")</f>
      </c>
      <c r="AH33" s="8">
        <f>COUNTIF(C33,"PLAN")+COUNTIF(C33,"P")+COUNTIF(C33,"PC")+COUNTIF(C33,"REC")+COUNTIF(C33,"ARM")+COUNTIF(C33,"C")+COUNTIF(C33,"COM")+COUNTIF(C33,"AIDE")+COUNTIF(C33,"STE")+COUNTIF(C33,"PHA")+COUNTIF(C33,"D")+COUNTIF(C33,"HYG")+COUNTIF(C33,"PHAR")+COUNTIF(D33,"PLAN")+COUNTIF(D33,"P")+COUNTIF(D33,"PC")+COUNTIF(D33,"REC")+COUNTIF(D33,"ARM")+COUNTIF(D33,"C")+COUNTIF(D33,"COM")+COUNTIF(D33,"AIDE")+COUNTIF(D33,"STE")+COUNTIF(D33,"PHA")+COUNTIF(D33,"D")+COUNTIF(D33,"HYG")+COUNTIF(D33,"PHAR")+COUNTIF(E33,"PLAN")+COUNTIF(E33,"P")+COUNTIF(E33,"PC")+COUNTIF(E33,"REC")+COUNTIF(E33,"ARM")+COUNTIF(E33,"C")+COUNTIF(E33,"COM")+COUNTIF(E33,"AIDE")+COUNTIF(E33,"STE")+COUNTIF(E33,"PHA")+COUNTIF(E33,"D")+COUNTIF(E33,"HYG")+COUNTIF(E33,"PHAR")+COUNTIF(F33,"PLAN")+COUNTIF(F33,"P")+COUNTIF(F33,"PC")+COUNTIF(F33,"REC")+COUNTIF(F33,"ARM")+COUNTIF(F33,"C")+COUNTIF(F33,"COM")+COUNTIF(F33,"AIDE")+COUNTIF(F33,"STE")+COUNTIF(F33,"PHA")+COUNTIF(F33,"D")+COUNTIF(F33,"HYG")+COUNTIF(F33,"PHAR")+COUNTIF(G33,"PLAN")+COUNTIF(G33,"P")+COUNTIF(G33,"PC")+COUNTIF(G33,"REC")+COUNTIF(G33,"ARM")+COUNTIF(G33,"C")+COUNTIF(G33,"COM")+COUNTIF(G33,"AIDE")+COUNTIF(G33,"STE")+COUNTIF(G33,"PHA")+COUNTIF(G33,"D")+COUNTIF(G33,"HYG")+COUNTIF(G33,"PHAR")+COUNTIF(H33,"PLAN")+COUNTIF(H33,"P")+COUNTIF(H33,"PC")+COUNTIF(H33,"REC")+COUNTIF(H33,"ARM")+COUNTIF(H33,"C")+COUNTIF(H33,"COM")+COUNTIF(H33,"AIDE")+COUNTIF(H33,"STE")+COUNTIF(H33,"PHA")+COUNTIF(H33,"D")+COUNTIF(H33,"HYG")+COUNTIF(H33,"PHAR")+COUNTIF(I33,"PLAN")+COUNTIF(I33,"P")+COUNTIF(I33,"PC")+COUNTIF(I33,"REC")+COUNTIF(I33,"ARM")+COUNTIF(I33,"C")+COUNTIF(I33,"COM")+COUNTIF(I33,"AIDE")+COUNTIF(I33,"STE")+COUNTIF(I33,"PHA")+COUNTIF(I33,"D")+COUNTIF(I33,"HYG")+COUNTIF(I33,"PHAR")+COUNTIF(J33,"PLAN")+COUNTIF(J33,"P")+COUNTIF(J33,"PC")+COUNTIF(J33,"REC")+COUNTIF(J33,"ARM")+COUNTIF(J33,"C")+COUNTIF(J33,"COM")+COUNTIF(J33,"AIDE")+COUNTIF(J33,"STE")+COUNTIF(J33,"PHA")+COUNTIF(J33,"D")+COUNTIF(J33,"HYG")+COUNTIF(J33,"PHAR")+COUNTIF(K33,"PLAN")+COUNTIF(K33,"P")+COUNTIF(K33,"PC")+COUNTIF(K33,"REC")+COUNTIF(K33,"ARM")+COUNTIF(K33,"C")+COUNTIF(K33,"COM")+COUNTIF(K33,"AIDE")+COUNTIF(K33,"STE")+COUNTIF(K33,"PHA")+COUNTIF(K33,"D")+COUNTIF(K33,"HYG")+COUNTIF(K33,"PHAR")+COUNTIF(L33,"PLAN")+COUNTIF(L33,"P")+COUNTIF(L33,"PC")+COUNTIF(L33,"REC")+COUNTIF(L33,"ARM")+COUNTIF(L33,"C")+COUNTIF(L33,"COM")+COUNTIF(L33,"AIDE")+COUNTIF(L33,"STE")+COUNTIF(L33,"PHA")+COUNTIF(L33,"D")+COUNTIF(L33,"HYG")+COUNTIF(L33,"PHAR")+COUNTIF(M33,"PLAN")+COUNTIF(M33,"P")+COUNTIF(M33,"PC")+COUNTIF(M33,"REC")+COUNTIF(M33,"ARM")+COUNTIF(M33,"C")+COUNTIF(M33,"COM")+COUNTIF(M33,"AIDE")+COUNTIF(M33,"STE")+COUNTIF(M33,"PHA")+COUNTIF(M33,"D")+COUNTIF(M33,"HYG")+COUNTIF(M33,"PHAR")+COUNTIF(N33,"PLAN")+COUNTIF(N33,"P")+COUNTIF(N33,"PC")+COUNTIF(N33,"REC")+COUNTIF(N33,"ARM")+COUNTIF(N33,"C")+COUNTIF(N33,"COM")+COUNTIF(N33,"AIDE")+COUNTIF(N33,"STE")+COUNTIF(N33,"PHA")+COUNTIF(N33,"D")+COUNTIF(N33,"HYG")+COUNTIF(N33,"PHAR")+COUNTIF(O33,"PLAN")+COUNTIF(O33,"P")+COUNTIF(O33,"PC")+COUNTIF(O33,"REC")+COUNTIF(O33,"ARM")+COUNTIF(O33,"C")+COUNTIF(O33,"COM")+COUNTIF(O33,"AIDE")+COUNTIF(O33,"STE")+COUNTIF(O33,"PHA")+COUNTIF(O33,"D")+COUNTIF(O33,"HYG")+COUNTIF(O33,"PHAR")+COUNTIF(P33,"PLAN")+COUNTIF(P33,"P")+COUNTIF(P33,"PC")+COUNTIF(P33,"REC")+COUNTIF(P33,"ARM")+COUNTIF(P33,"C")+COUNTIF(P33,"COM")+COUNTIF(P33,"AIDE")+COUNTIF(P33,"STE")+COUNTIF(P33,"PHA")+COUNTIF(P33,"D")+COUNTIF(P33,"HYG")+COUNTIF(P33,"PHAR")+COUNTIF(Q33,"PLAN")+COUNTIF(Q33,"P")+COUNTIF(Q33,"PC")+COUNTIF(Q33,"REC")+COUNTIF(Q33,"ARM")+COUNTIF(Q33,"C")+COUNTIF(Q33,"COM")+COUNTIF(Q33,"AIDE")+COUNTIF(Q33,"STE")+COUNTIF(Q33,"PHA")+COUNTIF(Q33,"D")+COUNTIF(Q33,"HYG")+COUNTIF(Q33,"PHAR")+COUNTIF(R33,"PLAN")+COUNTIF(R33,"P")+COUNTIF(R33,"PC")+COUNTIF(R33,"REC")+COUNTIF(R33,"ARM")+COUNTIF(R33,"C")+COUNTIF(R33,"COM")+COUNTIF(R33,"AIDE")+COUNTIF(R33,"STE")+COUNTIF(R33,"PHA")+COUNTIF(R33,"D")+COUNTIF(R33,"HYG")+COUNTIF(R33,"PHAR")+COUNTIF(S33,"PLAN")+COUNTIF(S33,"P")+COUNTIF(S33,"PC")+COUNTIF(S33,"REC")+COUNTIF(S33,"ARM")+COUNTIF(S33,"C")+COUNTIF(S33,"COM")+COUNTIF(S33,"AIDE")+COUNTIF(S33,"STE")+COUNTIF(S33,"PHA")+COUNTIF(S33,"D")+COUNTIF(S33,"HYG")+COUNTIF(S33,"PHAR")+COUNTIF(T33,"PLAN")+COUNTIF(T33,"P")+COUNTIF(T33,"PC")+COUNTIF(T33,"REC")+COUNTIF(T33,"ARM")+COUNTIF(T33,"C")+COUNTIF(T33,"COM")+COUNTIF(T33,"AIDE")+COUNTIF(T33,"STE")+COUNTIF(T33,"PHA")+COUNTIF(T33,"D")+COUNTIF(T33,"HYG")+COUNTIF(T33,"PHAR")+COUNTIF(U33,"PLAN")+COUNTIF(U33,"P")+COUNTIF(U33,"PC")+COUNTIF(U33,"REC")+COUNTIF(U33,"ARM")+COUNTIF(U33,"C")+COUNTIF(U33,"COM")+COUNTIF(U33,"AIDE")+COUNTIF(U33,"STE")+COUNTIF(U33,"PHA")+COUNTIF(U33,"D")+COUNTIF(U33,"HYG")+COUNTIF(U33,"PHAR")+COUNTIF(V33,"PLAN")+COUNTIF(V33,"P")+COUNTIF(V33,"PC")+COUNTIF(V33,"REC")+COUNTIF(V33,"ARM")+COUNTIF(V33,"C")+COUNTIF(V33,"COM")+COUNTIF(V33,"AIDE")+COUNTIF(V33,"STE")+COUNTIF(V33,"PHA")+COUNTIF(V33,"D")+COUNTIF(V33,"HYG")+COUNTIF(V33,"PHAR")+COUNTIF(W33,"PLAN")+COUNTIF(W33,"P")+COUNTIF(W33,"PC")+COUNTIF(W33,"REC")+COUNTIF(W33,"ARM")+COUNTIF(W33,"C")+COUNTIF(W33,"COM")+COUNTIF(W33,"AIDE")+COUNTIF(W33,"STE")+COUNTIF(W33,"PHA")+COUNTIF(W33,"D")+COUNTIF(W33,"HYG")+COUNTIF(W33,"PHAR")+COUNTIF(X33,"PLAN")+COUNTIF(X33,"P")+COUNTIF(X33,"PC")+COUNTIF(X33,"REC")+COUNTIF(X33,"ARM")+COUNTIF(X33,"C")+COUNTIF(X33,"COM")+COUNTIF(X33,"AIDE")+COUNTIF(X33,"STE")+COUNTIF(X33,"PHA")+COUNTIF(X33,"D")+COUNTIF(X33,"HYG")+COUNTIF(X33,"PHAR")+COUNTIF(Y33,"PLAN")+COUNTIF(Y33,"P")+COUNTIF(Y33,"PC")+COUNTIF(Y33,"REC")+COUNTIF(Y33,"ARM")+COUNTIF(Y33,"C")+COUNTIF(Y33,"COM")+COUNTIF(Y33,"AIDE")+COUNTIF(Y33,"STE")+COUNTIF(Y33,"PHA")+COUNTIF(Y33,"D")+COUNTIF(Y33,"HYG")+COUNTIF(Y33,"PHAR")+COUNTIF(Z33,"PLAN")+COUNTIF(Z33,"P")+COUNTIF(Z33,"PC")+COUNTIF(Z33,"REC")+COUNTIF(Z33,"ARM")+COUNTIF(Z33,"C")+COUNTIF(Z33,"COM")+COUNTIF(Z33,"AIDE")+COUNTIF(Z33,"STE")+COUNTIF(Z33,"PHA")+COUNTIF(Z33,"D")+COUNTIF(Z33,"HYG")+COUNTIF(Z33,"PHAR")+COUNTIF(AA33,"PLAN")+COUNTIF(AA33,"P")+COUNTIF(AA33,"PC")+COUNTIF(AA33,"REC")+COUNTIF(AA33,"ARM")+COUNTIF(AA33,"C")+COUNTIF(AA33,"COM")+COUNTIF(AA33,"AIDE")+COUNTIF(AA33,"STE")+COUNTIF(AA33,"PHA")+COUNTIF(AA33,"D")+COUNTIF(AA33,"HYG")+COUNTIF(AA33,"PHAR")+COUNTIF(AB33,"PLAN")+COUNTIF(AB33,"P")+COUNTIF(AB33,"PC")+COUNTIF(AB33,"REC")+COUNTIF(AB33,"ARM")+COUNTIF(AB33,"C")+COUNTIF(AB33,"COM")+COUNTIF(AB33,"AIDE")+COUNTIF(AB33,"STE")+COUNTIF(AB33,"PHA")+COUNTIF(AB33,"D")+COUNTIF(AB33,"HYG")+COUNTIF(AB33,"PHAR")+COUNTIF(AC33,"PLAN")+COUNTIF(AC33,"P")+COUNTIF(AC33,"PC")+COUNTIF(AC33,"REC")+COUNTIF(AC33,"ARM")+COUNTIF(AC33,"C")+COUNTIF(AC33,"COM")+COUNTIF(AC33,"AIDE")+COUNTIF(AC33,"STE")+COUNTIF(AC33,"PHA")+COUNTIF(AC33,"D")+COUNTIF(AC33,"HYG")+COUNTIF(AC33,"PHAR")+COUNTIF(AD33,"PLAN")+COUNTIF(AD33,"P")+COUNTIF(AD33,"PC")+COUNTIF(AD33,"REC")+COUNTIF(AD33,"ARM")+COUNTIF(AD33,"C")+COUNTIF(AD33,"COM")+COUNTIF(AD33,"AIDE")+COUNTIF(AD33,"STE")+COUNTIF(AD33,"PHA")+COUNTIF(AD33,"D")+COUNTIF(AD33,"HYG")+COUNTIF(AD33,"PHAR")</f>
      </c>
    </row>
    <row r="34" spans="1:34">
      <c r="A34" s="12" t="s">
        <v>100</v>
      </c>
      <c r="B34" s="6">
        <f>3-(COUNTIF(B31:B33,"CA")+COUNTIF(B31:B33,"RT")+COUNTIF(B31:B33,"PLAN")+COUNTIF(B31:B33,"F")+COUNTIF(B31:B33,"AJR")+COUNTIF(B31:B33,"RH")+COUNTIF(B31:B33,"CM")+COUNTIF(B31:B33,"P")+COUNTIF(B31:B33,"PC")+COUNTIF(B31:B33,"RC")+COUNTIF(B31:B33,"REC")+COUNTIF(B31:B33,"ARM")+COUNTIF(B31:B33,"C")+COUNTIF(B31:B33,"COM")+COUNTIF(B31:B33,"AIDE")+COUNTIF(B31:B33,"HR")+COUNTIF(B31:B33,"TP")+COUNTIF(B31:B33,"STE")+COUNTIF(B31:B33,"PHA")+COUNTIF(B31:B33,"D")+COUNTIF(B31:B33,"MD")+COUNTIF(B31:B33,"HYG")+COUNTIF(B31:B33,"PHAR")+COUNTIF(B31:B33,"CET")+COUNTIF(B31:B33,"DD"))</f>
      </c>
      <c r="C34" s="6">
        <f>3-(COUNTIF(C31:C33,"CA")+COUNTIF(C31:C33,"RT")+COUNTIF(C31:C33,"PLAN")+COUNTIF(C31:C33,"F")+COUNTIF(C31:C33,"AJR")+COUNTIF(C31:C33,"RH")+COUNTIF(C31:C33,"CM")+COUNTIF(C31:C33,"P")+COUNTIF(C31:C33,"PC")+COUNTIF(C31:C33,"RC")+COUNTIF(C31:C33,"REC")+COUNTIF(C31:C33,"ARM")+COUNTIF(C31:C33,"C")+COUNTIF(C31:C33,"COM")+COUNTIF(C31:C33,"AIDE")+COUNTIF(C31:C33,"HR")+COUNTIF(C31:C33,"TP")+COUNTIF(C31:C33,"STE")+COUNTIF(C31:C33,"PHA")+COUNTIF(C31:C33,"D")+COUNTIF(C31:C33,"MD")+COUNTIF(C31:C33,"HYG")+COUNTIF(C31:C33,"PHAR")+COUNTIF(C31:C33,"CET")+COUNTIF(C31:C33,"DD"))</f>
      </c>
      <c r="D34" s="6">
        <f>2-(COUNTIF(D31:D33,"CA")+COUNTIF(D31:D33,"RT")+COUNTIF(D31:D33,"PLAN")+COUNTIF(D31:D33,"F")+COUNTIF(D31:D33,"AJR")+COUNTIF(D31:D33,"RH")+COUNTIF(D31:D33,"CM")+COUNTIF(D31:D33,"P")+COUNTIF(D31:D33,"PC")+COUNTIF(D31:D33,"RC")+COUNTIF(D31:D33,"REC")+COUNTIF(D31:D33,"ARM")+COUNTIF(D31:D33,"C")+COUNTIF(D31:D33,"COM")+COUNTIF(D31:D33,"AIDE")+COUNTIF(D31:D33,"HR")+COUNTIF(D31:D33,"TP")+COUNTIF(D31:D33,"STE")+COUNTIF(D31:D33,"PHA")+COUNTIF(D31:D33,"D")+COUNTIF(D31:D33,"MD")+COUNTIF(D31:D33,"HYG")+COUNTIF(D31:D33,"PHAR")+COUNTIF(D31:D33,"CET")+COUNTIF(D31:D33,"DD"))</f>
      </c>
      <c r="E34" s="6">
        <f>2-(COUNTIF(E31:E33,"CA")+COUNTIF(E31:E33,"RT")+COUNTIF(E31:E33,"PLAN")+COUNTIF(E31:E33,"F")+COUNTIF(E31:E33,"AJR")+COUNTIF(E31:E33,"RH")+COUNTIF(E31:E33,"CM")+COUNTIF(E31:E33,"P")+COUNTIF(E31:E33,"PC")+COUNTIF(E31:E33,"RC")+COUNTIF(E31:E33,"REC")+COUNTIF(E31:E33,"ARM")+COUNTIF(E31:E33,"C")+COUNTIF(E31:E33,"COM")+COUNTIF(E31:E33,"AIDE")+COUNTIF(E31:E33,"HR")+COUNTIF(E31:E33,"TP")+COUNTIF(E31:E33,"STE")+COUNTIF(E31:E33,"PHA")+COUNTIF(E31:E33,"D")+COUNTIF(E31:E33,"MD")+COUNTIF(E31:E33,"HYG")+COUNTIF(E31:E33,"PHAR")+COUNTIF(E31:E33,"CET")+COUNTIF(E31:E33,"DD"))</f>
      </c>
      <c r="F34" s="6">
        <f>2-(COUNTIF(F31:F33,"CA")+COUNTIF(F31:F33,"RT")+COUNTIF(F31:F33,"PLAN")+COUNTIF(F31:F33,"F")+COUNTIF(F31:F33,"AJR")+COUNTIF(F31:F33,"RH")+COUNTIF(F31:F33,"CM")+COUNTIF(F31:F33,"P")+COUNTIF(F31:F33,"PC")+COUNTIF(F31:F33,"RC")+COUNTIF(F31:F33,"REC")+COUNTIF(F31:F33,"ARM")+COUNTIF(F31:F33,"C")+COUNTIF(F31:F33,"COM")+COUNTIF(F31:F33,"AIDE")+COUNTIF(F31:F33,"HR")+COUNTIF(F31:F33,"TP")+COUNTIF(F31:F33,"STE")+COUNTIF(F31:F33,"PHA")+COUNTIF(F31:F33,"D")+COUNTIF(F31:F33,"MD")+COUNTIF(F31:F33,"HYG")+COUNTIF(F31:F33,"PHAR")+COUNTIF(F31:F33,"CET")+COUNTIF(F31:F33,"DD"))</f>
      </c>
      <c r="G34" s="6">
        <f>2-(COUNTIF(G31:G33,"CA")+COUNTIF(G31:G33,"RT")+COUNTIF(G31:G33,"PLAN")+COUNTIF(G31:G33,"F")+COUNTIF(G31:G33,"AJR")+COUNTIF(G31:G33,"RH")+COUNTIF(G31:G33,"CM")+COUNTIF(G31:G33,"P")+COUNTIF(G31:G33,"PC")+COUNTIF(G31:G33,"RC")+COUNTIF(G31:G33,"REC")+COUNTIF(G31:G33,"ARM")+COUNTIF(G31:G33,"C")+COUNTIF(G31:G33,"COM")+COUNTIF(G31:G33,"AIDE")+COUNTIF(G31:G33,"HR")+COUNTIF(G31:G33,"TP")+COUNTIF(G31:G33,"STE")+COUNTIF(G31:G33,"PHA")+COUNTIF(G31:G33,"D")+COUNTIF(G31:G33,"MD")+COUNTIF(G31:G33,"HYG")+COUNTIF(G31:G33,"PHAR")+COUNTIF(G31:G33,"CET")+COUNTIF(G31:G33,"DD"))</f>
      </c>
      <c r="H34" s="6">
        <f>2-(COUNTIF(H31:H33,"CA")+COUNTIF(H31:H33,"RT")+COUNTIF(H31:H33,"PLAN")+COUNTIF(H31:H33,"F")+COUNTIF(H31:H33,"AJR")+COUNTIF(H31:H33,"RH")+COUNTIF(H31:H33,"CM")+COUNTIF(H31:H33,"P")+COUNTIF(H31:H33,"PC")+COUNTIF(H31:H33,"RC")+COUNTIF(H31:H33,"REC")+COUNTIF(H31:H33,"ARM")+COUNTIF(H31:H33,"C")+COUNTIF(H31:H33,"COM")+COUNTIF(H31:H33,"AIDE")+COUNTIF(H31:H33,"HR")+COUNTIF(H31:H33,"TP")+COUNTIF(H31:H33,"STE")+COUNTIF(H31:H33,"PHA")+COUNTIF(H31:H33,"D")+COUNTIF(H31:H33,"MD")+COUNTIF(H31:H33,"HYG")+COUNTIF(H31:H33,"PHAR")+COUNTIF(H31:H33,"CET")+COUNTIF(H31:H33,"DD"))</f>
      </c>
      <c r="I34" s="6">
        <f>3-(COUNTIF(I31:I33,"CA")+COUNTIF(I31:I33,"RT")+COUNTIF(I31:I33,"PLAN")+COUNTIF(I31:I33,"F")+COUNTIF(I31:I33,"AJR")+COUNTIF(I31:I33,"RH")+COUNTIF(I31:I33,"CM")+COUNTIF(I31:I33,"P")+COUNTIF(I31:I33,"PC")+COUNTIF(I31:I33,"RC")+COUNTIF(I31:I33,"REC")+COUNTIF(I31:I33,"ARM")+COUNTIF(I31:I33,"C")+COUNTIF(I31:I33,"COM")+COUNTIF(I31:I33,"AIDE")+COUNTIF(I31:I33,"HR")+COUNTIF(I31:I33,"TP")+COUNTIF(I31:I33,"STE")+COUNTIF(I31:I33,"PHA")+COUNTIF(I31:I33,"D")+COUNTIF(I31:I33,"MD")+COUNTIF(I31:I33,"HYG")+COUNTIF(I31:I33,"PHAR")+COUNTIF(I31:I33,"CET")+COUNTIF(I31:I33,"DD"))</f>
      </c>
      <c r="J34" s="6">
        <f>3-(COUNTIF(J31:J33,"CA")+COUNTIF(J31:J33,"RT")+COUNTIF(J31:J33,"PLAN")+COUNTIF(J31:J33,"F")+COUNTIF(J31:J33,"AJR")+COUNTIF(J31:J33,"RH")+COUNTIF(J31:J33,"CM")+COUNTIF(J31:J33,"P")+COUNTIF(J31:J33,"PC")+COUNTIF(J31:J33,"RC")+COUNTIF(J31:J33,"REC")+COUNTIF(J31:J33,"ARM")+COUNTIF(J31:J33,"C")+COUNTIF(J31:J33,"COM")+COUNTIF(J31:J33,"AIDE")+COUNTIF(J31:J33,"HR")+COUNTIF(J31:J33,"TP")+COUNTIF(J31:J33,"STE")+COUNTIF(J31:J33,"PHA")+COUNTIF(J31:J33,"D")+COUNTIF(J31:J33,"MD")+COUNTIF(J31:J33,"HYG")+COUNTIF(J31:J33,"PHAR")+COUNTIF(J31:J33,"CET")+COUNTIF(J31:J33,"DD"))</f>
      </c>
      <c r="K34" s="6">
        <f>2-(COUNTIF(K31:K33,"CA")+COUNTIF(K31:K33,"RT")+COUNTIF(K31:K33,"PLAN")+COUNTIF(K31:K33,"F")+COUNTIF(K31:K33,"AJR")+COUNTIF(K31:K33,"RH")+COUNTIF(K31:K33,"CM")+COUNTIF(K31:K33,"P")+COUNTIF(K31:K33,"PC")+COUNTIF(K31:K33,"RC")+COUNTIF(K31:K33,"REC")+COUNTIF(K31:K33,"ARM")+COUNTIF(K31:K33,"C")+COUNTIF(K31:K33,"COM")+COUNTIF(K31:K33,"AIDE")+COUNTIF(K31:K33,"HR")+COUNTIF(K31:K33,"TP")+COUNTIF(K31:K33,"STE")+COUNTIF(K31:K33,"PHA")+COUNTIF(K31:K33,"D")+COUNTIF(K31:K33,"MD")+COUNTIF(K31:K33,"HYG")+COUNTIF(K31:K33,"PHAR")+COUNTIF(K31:K33,"CET")+COUNTIF(K31:K33,"DD"))</f>
      </c>
      <c r="L34" s="6">
        <f>2-(COUNTIF(L31:L33,"CA")+COUNTIF(L31:L33,"RT")+COUNTIF(L31:L33,"PLAN")+COUNTIF(L31:L33,"F")+COUNTIF(L31:L33,"AJR")+COUNTIF(L31:L33,"RH")+COUNTIF(L31:L33,"CM")+COUNTIF(L31:L33,"P")+COUNTIF(L31:L33,"PC")+COUNTIF(L31:L33,"RC")+COUNTIF(L31:L33,"REC")+COUNTIF(L31:L33,"ARM")+COUNTIF(L31:L33,"C")+COUNTIF(L31:L33,"COM")+COUNTIF(L31:L33,"AIDE")+COUNTIF(L31:L33,"HR")+COUNTIF(L31:L33,"TP")+COUNTIF(L31:L33,"STE")+COUNTIF(L31:L33,"PHA")+COUNTIF(L31:L33,"D")+COUNTIF(L31:L33,"MD")+COUNTIF(L31:L33,"HYG")+COUNTIF(L31:L33,"PHAR")+COUNTIF(L31:L33,"CET")+COUNTIF(L31:L33,"DD"))</f>
      </c>
      <c r="M34" s="6">
        <f>2-(COUNTIF(M31:M33,"CA")+COUNTIF(M31:M33,"RT")+COUNTIF(M31:M33,"PLAN")+COUNTIF(M31:M33,"F")+COUNTIF(M31:M33,"AJR")+COUNTIF(M31:M33,"RH")+COUNTIF(M31:M33,"CM")+COUNTIF(M31:M33,"P")+COUNTIF(M31:M33,"PC")+COUNTIF(M31:M33,"RC")+COUNTIF(M31:M33,"REC")+COUNTIF(M31:M33,"ARM")+COUNTIF(M31:M33,"C")+COUNTIF(M31:M33,"COM")+COUNTIF(M31:M33,"AIDE")+COUNTIF(M31:M33,"HR")+COUNTIF(M31:M33,"TP")+COUNTIF(M31:M33,"STE")+COUNTIF(M31:M33,"PHA")+COUNTIF(M31:M33,"D")+COUNTIF(M31:M33,"MD")+COUNTIF(M31:M33,"HYG")+COUNTIF(M31:M33,"PHAR")+COUNTIF(M31:M33,"CET")+COUNTIF(M31:M33,"DD"))</f>
      </c>
      <c r="N34" s="6">
        <f>2-(COUNTIF(N31:N33,"CA")+COUNTIF(N31:N33,"RT")+COUNTIF(N31:N33,"PLAN")+COUNTIF(N31:N33,"F")+COUNTIF(N31:N33,"AJR")+COUNTIF(N31:N33,"RH")+COUNTIF(N31:N33,"CM")+COUNTIF(N31:N33,"P")+COUNTIF(N31:N33,"PC")+COUNTIF(N31:N33,"RC")+COUNTIF(N31:N33,"REC")+COUNTIF(N31:N33,"ARM")+COUNTIF(N31:N33,"C")+COUNTIF(N31:N33,"COM")+COUNTIF(N31:N33,"AIDE")+COUNTIF(N31:N33,"HR")+COUNTIF(N31:N33,"TP")+COUNTIF(N31:N33,"STE")+COUNTIF(N31:N33,"PHA")+COUNTIF(N31:N33,"D")+COUNTIF(N31:N33,"MD")+COUNTIF(N31:N33,"HYG")+COUNTIF(N31:N33,"PHAR")+COUNTIF(N31:N33,"CET")+COUNTIF(N31:N33,"DD"))</f>
      </c>
      <c r="O34" s="6">
        <f>2-(COUNTIF(O31:O33,"CA")+COUNTIF(O31:O33,"RT")+COUNTIF(O31:O33,"PLAN")+COUNTIF(O31:O33,"F")+COUNTIF(O31:O33,"AJR")+COUNTIF(O31:O33,"RH")+COUNTIF(O31:O33,"CM")+COUNTIF(O31:O33,"P")+COUNTIF(O31:O33,"PC")+COUNTIF(O31:O33,"RC")+COUNTIF(O31:O33,"REC")+COUNTIF(O31:O33,"ARM")+COUNTIF(O31:O33,"C")+COUNTIF(O31:O33,"COM")+COUNTIF(O31:O33,"AIDE")+COUNTIF(O31:O33,"HR")+COUNTIF(O31:O33,"TP")+COUNTIF(O31:O33,"STE")+COUNTIF(O31:O33,"PHA")+COUNTIF(O31:O33,"D")+COUNTIF(O31:O33,"MD")+COUNTIF(O31:O33,"HYG")+COUNTIF(O31:O33,"PHAR")+COUNTIF(O31:O33,"CET")+COUNTIF(O31:O33,"DD"))</f>
      </c>
      <c r="P34" s="6">
        <f>3-(COUNTIF(P31:P33,"CA")+COUNTIF(P31:P33,"RT")+COUNTIF(P31:P33,"PLAN")+COUNTIF(P31:P33,"F")+COUNTIF(P31:P33,"AJR")+COUNTIF(P31:P33,"RH")+COUNTIF(P31:P33,"CM")+COUNTIF(P31:P33,"P")+COUNTIF(P31:P33,"PC")+COUNTIF(P31:P33,"RC")+COUNTIF(P31:P33,"REC")+COUNTIF(P31:P33,"ARM")+COUNTIF(P31:P33,"C")+COUNTIF(P31:P33,"COM")+COUNTIF(P31:P33,"AIDE")+COUNTIF(P31:P33,"HR")+COUNTIF(P31:P33,"TP")+COUNTIF(P31:P33,"STE")+COUNTIF(P31:P33,"PHA")+COUNTIF(P31:P33,"D")+COUNTIF(P31:P33,"MD")+COUNTIF(P31:P33,"HYG")+COUNTIF(P31:P33,"PHAR")+COUNTIF(P31:P33,"CET")+COUNTIF(P31:P33,"DD"))</f>
      </c>
      <c r="Q34" s="6">
        <f>3-(COUNTIF(Q31:Q33,"CA")+COUNTIF(Q31:Q33,"RT")+COUNTIF(Q31:Q33,"PLAN")+COUNTIF(Q31:Q33,"F")+COUNTIF(Q31:Q33,"AJR")+COUNTIF(Q31:Q33,"RH")+COUNTIF(Q31:Q33,"CM")+COUNTIF(Q31:Q33,"P")+COUNTIF(Q31:Q33,"PC")+COUNTIF(Q31:Q33,"RC")+COUNTIF(Q31:Q33,"REC")+COUNTIF(Q31:Q33,"ARM")+COUNTIF(Q31:Q33,"C")+COUNTIF(Q31:Q33,"COM")+COUNTIF(Q31:Q33,"AIDE")+COUNTIF(Q31:Q33,"HR")+COUNTIF(Q31:Q33,"TP")+COUNTIF(Q31:Q33,"STE")+COUNTIF(Q31:Q33,"PHA")+COUNTIF(Q31:Q33,"D")+COUNTIF(Q31:Q33,"MD")+COUNTIF(Q31:Q33,"HYG")+COUNTIF(Q31:Q33,"PHAR")+COUNTIF(Q31:Q33,"CET")+COUNTIF(Q31:Q33,"DD"))</f>
      </c>
      <c r="R34" s="6">
        <f>3-(COUNTIF(R31:R33,"CA")+COUNTIF(R31:R33,"RT")+COUNTIF(R31:R33,"PLAN")+COUNTIF(R31:R33,"F")+COUNTIF(R31:R33,"AJR")+COUNTIF(R31:R33,"RH")+COUNTIF(R31:R33,"CM")+COUNTIF(R31:R33,"P")+COUNTIF(R31:R33,"PC")+COUNTIF(R31:R33,"RC")+COUNTIF(R31:R33,"REC")+COUNTIF(R31:R33,"ARM")+COUNTIF(R31:R33,"C")+COUNTIF(R31:R33,"COM")+COUNTIF(R31:R33,"AIDE")+COUNTIF(R31:R33,"HR")+COUNTIF(R31:R33,"TP")+COUNTIF(R31:R33,"STE")+COUNTIF(R31:R33,"PHA")+COUNTIF(R31:R33,"D")+COUNTIF(R31:R33,"MD")+COUNTIF(R31:R33,"HYG")+COUNTIF(R31:R33,"PHAR")+COUNTIF(R31:R33,"CET")+COUNTIF(R31:R33,"DD"))</f>
      </c>
      <c r="S34" s="6">
        <f>3-(COUNTIF(S31:S33,"CA")+COUNTIF(S31:S33,"RT")+COUNTIF(S31:S33,"PLAN")+COUNTIF(S31:S33,"F")+COUNTIF(S31:S33,"AJR")+COUNTIF(S31:S33,"RH")+COUNTIF(S31:S33,"CM")+COUNTIF(S31:S33,"P")+COUNTIF(S31:S33,"PC")+COUNTIF(S31:S33,"RC")+COUNTIF(S31:S33,"REC")+COUNTIF(S31:S33,"ARM")+COUNTIF(S31:S33,"C")+COUNTIF(S31:S33,"COM")+COUNTIF(S31:S33,"AIDE")+COUNTIF(S31:S33,"HR")+COUNTIF(S31:S33,"TP")+COUNTIF(S31:S33,"STE")+COUNTIF(S31:S33,"PHA")+COUNTIF(S31:S33,"D")+COUNTIF(S31:S33,"MD")+COUNTIF(S31:S33,"HYG")+COUNTIF(S31:S33,"PHAR")+COUNTIF(S31:S33,"CET")+COUNTIF(S31:S33,"DD"))</f>
      </c>
      <c r="T34" s="6">
        <f>3-(COUNTIF(T31:T33,"CA")+COUNTIF(T31:T33,"RT")+COUNTIF(T31:T33,"PLAN")+COUNTIF(T31:T33,"F")+COUNTIF(T31:T33,"AJR")+COUNTIF(T31:T33,"RH")+COUNTIF(T31:T33,"CM")+COUNTIF(T31:T33,"P")+COUNTIF(T31:T33,"PC")+COUNTIF(T31:T33,"RC")+COUNTIF(T31:T33,"REC")+COUNTIF(T31:T33,"ARM")+COUNTIF(T31:T33,"C")+COUNTIF(T31:T33,"COM")+COUNTIF(T31:T33,"AIDE")+COUNTIF(T31:T33,"HR")+COUNTIF(T31:T33,"TP")+COUNTIF(T31:T33,"STE")+COUNTIF(T31:T33,"PHA")+COUNTIF(T31:T33,"D")+COUNTIF(T31:T33,"MD")+COUNTIF(T31:T33,"HYG")+COUNTIF(T31:T33,"PHAR")+COUNTIF(T31:T33,"CET")+COUNTIF(T31:T33,"DD"))</f>
      </c>
      <c r="U34" s="6">
        <f>3-(COUNTIF(U31:U33,"CA")+COUNTIF(U31:U33,"RT")+COUNTIF(U31:U33,"PLAN")+COUNTIF(U31:U33,"F")+COUNTIF(U31:U33,"AJR")+COUNTIF(U31:U33,"RH")+COUNTIF(U31:U33,"CM")+COUNTIF(U31:U33,"P")+COUNTIF(U31:U33,"PC")+COUNTIF(U31:U33,"RC")+COUNTIF(U31:U33,"REC")+COUNTIF(U31:U33,"ARM")+COUNTIF(U31:U33,"C")+COUNTIF(U31:U33,"COM")+COUNTIF(U31:U33,"AIDE")+COUNTIF(U31:U33,"HR")+COUNTIF(U31:U33,"TP")+COUNTIF(U31:U33,"STE")+COUNTIF(U31:U33,"PHA")+COUNTIF(U31:U33,"D")+COUNTIF(U31:U33,"MD")+COUNTIF(U31:U33,"HYG")+COUNTIF(U31:U33,"PHAR")+COUNTIF(U31:U33,"CET")+COUNTIF(U31:U33,"DD"))</f>
      </c>
      <c r="V34" s="6">
        <f>3-(COUNTIF(V31:V33,"CA")+COUNTIF(V31:V33,"RT")+COUNTIF(V31:V33,"PLAN")+COUNTIF(V31:V33,"F")+COUNTIF(V31:V33,"AJR")+COUNTIF(V31:V33,"RH")+COUNTIF(V31:V33,"CM")+COUNTIF(V31:V33,"P")+COUNTIF(V31:V33,"PC")+COUNTIF(V31:V33,"RC")+COUNTIF(V31:V33,"REC")+COUNTIF(V31:V33,"ARM")+COUNTIF(V31:V33,"C")+COUNTIF(V31:V33,"COM")+COUNTIF(V31:V33,"AIDE")+COUNTIF(V31:V33,"HR")+COUNTIF(V31:V33,"TP")+COUNTIF(V31:V33,"STE")+COUNTIF(V31:V33,"PHA")+COUNTIF(V31:V33,"D")+COUNTIF(V31:V33,"MD")+COUNTIF(V31:V33,"HYG")+COUNTIF(V31:V33,"PHAR")+COUNTIF(V31:V33,"CET")+COUNTIF(V31:V33,"DD"))</f>
      </c>
      <c r="W34" s="6">
        <f>3-(COUNTIF(W31:W33,"CA")+COUNTIF(W31:W33,"RT")+COUNTIF(W31:W33,"PLAN")+COUNTIF(W31:W33,"F")+COUNTIF(W31:W33,"AJR")+COUNTIF(W31:W33,"RH")+COUNTIF(W31:W33,"CM")+COUNTIF(W31:W33,"P")+COUNTIF(W31:W33,"PC")+COUNTIF(W31:W33,"RC")+COUNTIF(W31:W33,"REC")+COUNTIF(W31:W33,"ARM")+COUNTIF(W31:W33,"C")+COUNTIF(W31:W33,"COM")+COUNTIF(W31:W33,"AIDE")+COUNTIF(W31:W33,"HR")+COUNTIF(W31:W33,"TP")+COUNTIF(W31:W33,"STE")+COUNTIF(W31:W33,"PHA")+COUNTIF(W31:W33,"D")+COUNTIF(W31:W33,"MD")+COUNTIF(W31:W33,"HYG")+COUNTIF(W31:W33,"PHAR")+COUNTIF(W31:W33,"CET")+COUNTIF(W31:W33,"DD"))</f>
      </c>
      <c r="X34" s="6">
        <f>3-(COUNTIF(X31:X33,"CA")+COUNTIF(X31:X33,"RT")+COUNTIF(X31:X33,"PLAN")+COUNTIF(X31:X33,"F")+COUNTIF(X31:X33,"AJR")+COUNTIF(X31:X33,"RH")+COUNTIF(X31:X33,"CM")+COUNTIF(X31:X33,"P")+COUNTIF(X31:X33,"PC")+COUNTIF(X31:X33,"RC")+COUNTIF(X31:X33,"REC")+COUNTIF(X31:X33,"ARM")+COUNTIF(X31:X33,"C")+COUNTIF(X31:X33,"COM")+COUNTIF(X31:X33,"AIDE")+COUNTIF(X31:X33,"HR")+COUNTIF(X31:X33,"TP")+COUNTIF(X31:X33,"STE")+COUNTIF(X31:X33,"PHA")+COUNTIF(X31:X33,"D")+COUNTIF(X31:X33,"MD")+COUNTIF(X31:X33,"HYG")+COUNTIF(X31:X33,"PHAR")+COUNTIF(X31:X33,"CET")+COUNTIF(X31:X33,"DD"))</f>
      </c>
      <c r="Y34" s="6">
        <f>2-(COUNTIF(Y31:Y33,"CA")+COUNTIF(Y31:Y33,"RT")+COUNTIF(Y31:Y33,"PLAN")+COUNTIF(Y31:Y33,"F")+COUNTIF(Y31:Y33,"AJR")+COUNTIF(Y31:Y33,"RH")+COUNTIF(Y31:Y33,"CM")+COUNTIF(Y31:Y33,"P")+COUNTIF(Y31:Y33,"PC")+COUNTIF(Y31:Y33,"RC")+COUNTIF(Y31:Y33,"REC")+COUNTIF(Y31:Y33,"ARM")+COUNTIF(Y31:Y33,"C")+COUNTIF(Y31:Y33,"COM")+COUNTIF(Y31:Y33,"AIDE")+COUNTIF(Y31:Y33,"HR")+COUNTIF(Y31:Y33,"TP")+COUNTIF(Y31:Y33,"STE")+COUNTIF(Y31:Y33,"PHA")+COUNTIF(Y31:Y33,"D")+COUNTIF(Y31:Y33,"MD")+COUNTIF(Y31:Y33,"HYG")+COUNTIF(Y31:Y33,"PHAR")+COUNTIF(Y31:Y33,"CET")+COUNTIF(Y31:Y33,"DD"))</f>
      </c>
      <c r="Z34" s="6">
        <f>2-(COUNTIF(Z31:Z33,"CA")+COUNTIF(Z31:Z33,"RT")+COUNTIF(Z31:Z33,"PLAN")+COUNTIF(Z31:Z33,"F")+COUNTIF(Z31:Z33,"AJR")+COUNTIF(Z31:Z33,"RH")+COUNTIF(Z31:Z33,"CM")+COUNTIF(Z31:Z33,"P")+COUNTIF(Z31:Z33,"PC")+COUNTIF(Z31:Z33,"RC")+COUNTIF(Z31:Z33,"REC")+COUNTIF(Z31:Z33,"ARM")+COUNTIF(Z31:Z33,"C")+COUNTIF(Z31:Z33,"COM")+COUNTIF(Z31:Z33,"AIDE")+COUNTIF(Z31:Z33,"HR")+COUNTIF(Z31:Z33,"TP")+COUNTIF(Z31:Z33,"STE")+COUNTIF(Z31:Z33,"PHA")+COUNTIF(Z31:Z33,"D")+COUNTIF(Z31:Z33,"MD")+COUNTIF(Z31:Z33,"HYG")+COUNTIF(Z31:Z33,"PHAR")+COUNTIF(Z31:Z33,"CET")+COUNTIF(Z31:Z33,"DD"))</f>
      </c>
      <c r="AA34" s="6">
        <f>2-(COUNTIF(AA31:AA33,"CA")+COUNTIF(AA31:AA33,"RT")+COUNTIF(AA31:AA33,"PLAN")+COUNTIF(AA31:AA33,"F")+COUNTIF(AA31:AA33,"AJR")+COUNTIF(AA31:AA33,"RH")+COUNTIF(AA31:AA33,"CM")+COUNTIF(AA31:AA33,"P")+COUNTIF(AA31:AA33,"PC")+COUNTIF(AA31:AA33,"RC")+COUNTIF(AA31:AA33,"REC")+COUNTIF(AA31:AA33,"ARM")+COUNTIF(AA31:AA33,"C")+COUNTIF(AA31:AA33,"COM")+COUNTIF(AA31:AA33,"AIDE")+COUNTIF(AA31:AA33,"HR")+COUNTIF(AA31:AA33,"TP")+COUNTIF(AA31:AA33,"STE")+COUNTIF(AA31:AA33,"PHA")+COUNTIF(AA31:AA33,"D")+COUNTIF(AA31:AA33,"MD")+COUNTIF(AA31:AA33,"HYG")+COUNTIF(AA31:AA33,"PHAR")+COUNTIF(AA31:AA33,"CET")+COUNTIF(AA31:AA33,"DD"))</f>
      </c>
      <c r="AB34" s="6">
        <f>2-(COUNTIF(AB31:AB33,"CA")+COUNTIF(AB31:AB33,"RT")+COUNTIF(AB31:AB33,"PLAN")+COUNTIF(AB31:AB33,"F")+COUNTIF(AB31:AB33,"AJR")+COUNTIF(AB31:AB33,"RH")+COUNTIF(AB31:AB33,"CM")+COUNTIF(AB31:AB33,"P")+COUNTIF(AB31:AB33,"PC")+COUNTIF(AB31:AB33,"RC")+COUNTIF(AB31:AB33,"REC")+COUNTIF(AB31:AB33,"ARM")+COUNTIF(AB31:AB33,"C")+COUNTIF(AB31:AB33,"COM")+COUNTIF(AB31:AB33,"AIDE")+COUNTIF(AB31:AB33,"HR")+COUNTIF(AB31:AB33,"TP")+COUNTIF(AB31:AB33,"STE")+COUNTIF(AB31:AB33,"PHA")+COUNTIF(AB31:AB33,"D")+COUNTIF(AB31:AB33,"MD")+COUNTIF(AB31:AB33,"HYG")+COUNTIF(AB31:AB33,"PHAR")+COUNTIF(AB31:AB33,"CET")+COUNTIF(AB31:AB33,"DD"))</f>
      </c>
      <c r="AC34" s="6">
        <f>2-(COUNTIF(AC31:AC33,"CA")+COUNTIF(AC31:AC33,"RT")+COUNTIF(AC31:AC33,"PLAN")+COUNTIF(AC31:AC33,"F")+COUNTIF(AC31:AC33,"AJR")+COUNTIF(AC31:AC33,"RH")+COUNTIF(AC31:AC33,"CM")+COUNTIF(AC31:AC33,"P")+COUNTIF(AC31:AC33,"PC")+COUNTIF(AC31:AC33,"RC")+COUNTIF(AC31:AC33,"REC")+COUNTIF(AC31:AC33,"ARM")+COUNTIF(AC31:AC33,"C")+COUNTIF(AC31:AC33,"COM")+COUNTIF(AC31:AC33,"AIDE")+COUNTIF(AC31:AC33,"HR")+COUNTIF(AC31:AC33,"TP")+COUNTIF(AC31:AC33,"STE")+COUNTIF(AC31:AC33,"PHA")+COUNTIF(AC31:AC33,"D")+COUNTIF(AC31:AC33,"MD")+COUNTIF(AC31:AC33,"HYG")+COUNTIF(AC31:AC33,"PHAR")+COUNTIF(AC31:AC33,"CET")+COUNTIF(AC31:AC33,"DD"))</f>
      </c>
      <c r="AD34" s="6">
        <f>3-(COUNTIF(AD31:AD33,"CA")+COUNTIF(AD31:AD33,"RT")+COUNTIF(AD31:AD33,"PLAN")+COUNTIF(AD31:AD33,"F")+COUNTIF(AD31:AD33,"AJR")+COUNTIF(AD31:AD33,"RH")+COUNTIF(AD31:AD33,"CM")+COUNTIF(AD31:AD33,"P")+COUNTIF(AD31:AD33,"PC")+COUNTIF(AD31:AD33,"RC")+COUNTIF(AD31:AD33,"REC")+COUNTIF(AD31:AD33,"ARM")+COUNTIF(AD31:AD33,"C")+COUNTIF(AD31:AD33,"COM")+COUNTIF(AD31:AD33,"AIDE")+COUNTIF(AD31:AD33,"HR")+COUNTIF(AD31:AD33,"TP")+COUNTIF(AD31:AD33,"STE")+COUNTIF(AD31:AD33,"PHA")+COUNTIF(AD31:AD33,"D")+COUNTIF(AD31:AD33,"MD")+COUNTIF(AD31:AD33,"HYG")+COUNTIF(AD31:AD33,"PHAR")+COUNTIF(AD31:AD33,"CET")+COUNTIF(AD31:AD33,"DD"))</f>
      </c>
      <c r="AE34" s="16"/>
      <c r="AF34" s="6"/>
      <c r="AG34" s="6"/>
      <c r="AH34" s="6"/>
    </row>
    <row r="35" spans="1:34">
      <c r="A35" s="11" t="s">
        <v>101</v>
      </c>
      <c r="B35" s="5"/>
      <c r="C35" s="5"/>
      <c r="D35" s="8" t="s">
        <v>102</v>
      </c>
      <c r="E35" s="8" t="s">
        <v>48</v>
      </c>
      <c r="F35" s="8" t="s">
        <v>38</v>
      </c>
      <c r="G35" s="8" t="s">
        <v>103</v>
      </c>
      <c r="H35" s="8" t="s">
        <v>56</v>
      </c>
      <c r="I35" s="5" t="s">
        <v>73</v>
      </c>
      <c r="J35" s="5" t="s">
        <v>73</v>
      </c>
      <c r="K35" s="8" t="s">
        <v>102</v>
      </c>
      <c r="L35" s="8" t="s">
        <v>56</v>
      </c>
      <c r="M35" s="8" t="s">
        <v>48</v>
      </c>
      <c r="N35" s="8" t="s">
        <v>104</v>
      </c>
      <c r="O35" s="8" t="s">
        <v>103</v>
      </c>
      <c r="P35" s="5"/>
      <c r="Q35" s="5"/>
      <c r="R35" s="8" t="s">
        <v>48</v>
      </c>
      <c r="S35" s="8" t="s">
        <v>102</v>
      </c>
      <c r="T35" s="8" t="s">
        <v>103</v>
      </c>
      <c r="U35" s="8" t="s">
        <v>102</v>
      </c>
      <c r="V35" s="8" t="s">
        <v>56</v>
      </c>
      <c r="W35" s="5" t="s">
        <v>105</v>
      </c>
      <c r="X35" s="5" t="s">
        <v>105</v>
      </c>
      <c r="Y35" s="8" t="s">
        <v>56</v>
      </c>
      <c r="Z35" s="8" t="s">
        <v>48</v>
      </c>
      <c r="AA35" s="8" t="s">
        <v>102</v>
      </c>
      <c r="AB35" s="8" t="s">
        <v>48</v>
      </c>
      <c r="AC35" s="8" t="s">
        <v>102</v>
      </c>
      <c r="AD35" s="5"/>
      <c r="AE35" s="17"/>
      <c r="AF35" s="9"/>
      <c r="AG35" s="9"/>
      <c r="AH35" s="8">
        <f>COUNTIF(C35,"PLAN")+COUNTIF(C35,"P")+COUNTIF(C35,"PC")+COUNTIF(C35,"REC")+COUNTIF(C35,"ARM")+COUNTIF(C35,"C")+COUNTIF(C35,"COM")+COUNTIF(C35,"AIDE")+COUNTIF(C35,"STE")+COUNTIF(C35,"PHA")+COUNTIF(C35,"D")+COUNTIF(C35,"HYG")+COUNTIF(C35,"PHAR")+COUNTIF(D35,"PLAN")+COUNTIF(D35,"P")+COUNTIF(D35,"PC")+COUNTIF(D35,"REC")+COUNTIF(D35,"ARM")+COUNTIF(D35,"C")+COUNTIF(D35,"COM")+COUNTIF(D35,"AIDE")+COUNTIF(D35,"STE")+COUNTIF(D35,"PHA")+COUNTIF(D35,"D")+COUNTIF(D35,"HYG")+COUNTIF(D35,"PHAR")+COUNTIF(E35,"PLAN")+COUNTIF(E35,"P")+COUNTIF(E35,"PC")+COUNTIF(E35,"REC")+COUNTIF(E35,"ARM")+COUNTIF(E35,"C")+COUNTIF(E35,"COM")+COUNTIF(E35,"AIDE")+COUNTIF(E35,"STE")+COUNTIF(E35,"PHA")+COUNTIF(E35,"D")+COUNTIF(E35,"HYG")+COUNTIF(E35,"PHAR")+COUNTIF(F35,"PLAN")+COUNTIF(F35,"P")+COUNTIF(F35,"PC")+COUNTIF(F35,"REC")+COUNTIF(F35,"ARM")+COUNTIF(F35,"C")+COUNTIF(F35,"COM")+COUNTIF(F35,"AIDE")+COUNTIF(F35,"STE")+COUNTIF(F35,"PHA")+COUNTIF(F35,"D")+COUNTIF(F35,"HYG")+COUNTIF(F35,"PHAR")+COUNTIF(G35,"PLAN")+COUNTIF(G35,"P")+COUNTIF(G35,"PC")+COUNTIF(G35,"REC")+COUNTIF(G35,"ARM")+COUNTIF(G35,"C")+COUNTIF(G35,"COM")+COUNTIF(G35,"AIDE")+COUNTIF(G35,"STE")+COUNTIF(G35,"PHA")+COUNTIF(G35,"D")+COUNTIF(G35,"HYG")+COUNTIF(G35,"PHAR")+COUNTIF(H35,"PLAN")+COUNTIF(H35,"P")+COUNTIF(H35,"PC")+COUNTIF(H35,"REC")+COUNTIF(H35,"ARM")+COUNTIF(H35,"C")+COUNTIF(H35,"COM")+COUNTIF(H35,"AIDE")+COUNTIF(H35,"STE")+COUNTIF(H35,"PHA")+COUNTIF(H35,"D")+COUNTIF(H35,"HYG")+COUNTIF(H35,"PHAR")+COUNTIF(I35,"PLAN")+COUNTIF(I35,"P")+COUNTIF(I35,"PC")+COUNTIF(I35,"REC")+COUNTIF(I35,"ARM")+COUNTIF(I35,"C")+COUNTIF(I35,"COM")+COUNTIF(I35,"AIDE")+COUNTIF(I35,"STE")+COUNTIF(I35,"PHA")+COUNTIF(I35,"D")+COUNTIF(I35,"HYG")+COUNTIF(I35,"PHAR")+COUNTIF(J35,"PLAN")+COUNTIF(J35,"P")+COUNTIF(J35,"PC")+COUNTIF(J35,"REC")+COUNTIF(J35,"ARM")+COUNTIF(J35,"C")+COUNTIF(J35,"COM")+COUNTIF(J35,"AIDE")+COUNTIF(J35,"STE")+COUNTIF(J35,"PHA")+COUNTIF(J35,"D")+COUNTIF(J35,"HYG")+COUNTIF(J35,"PHAR")+COUNTIF(K35,"PLAN")+COUNTIF(K35,"P")+COUNTIF(K35,"PC")+COUNTIF(K35,"REC")+COUNTIF(K35,"ARM")+COUNTIF(K35,"C")+COUNTIF(K35,"COM")+COUNTIF(K35,"AIDE")+COUNTIF(K35,"STE")+COUNTIF(K35,"PHA")+COUNTIF(K35,"D")+COUNTIF(K35,"HYG")+COUNTIF(K35,"PHAR")+COUNTIF(L35,"PLAN")+COUNTIF(L35,"P")+COUNTIF(L35,"PC")+COUNTIF(L35,"REC")+COUNTIF(L35,"ARM")+COUNTIF(L35,"C")+COUNTIF(L35,"COM")+COUNTIF(L35,"AIDE")+COUNTIF(L35,"STE")+COUNTIF(L35,"PHA")+COUNTIF(L35,"D")+COUNTIF(L35,"HYG")+COUNTIF(L35,"PHAR")+COUNTIF(M35,"PLAN")+COUNTIF(M35,"P")+COUNTIF(M35,"PC")+COUNTIF(M35,"REC")+COUNTIF(M35,"ARM")+COUNTIF(M35,"C")+COUNTIF(M35,"COM")+COUNTIF(M35,"AIDE")+COUNTIF(M35,"STE")+COUNTIF(M35,"PHA")+COUNTIF(M35,"D")+COUNTIF(M35,"HYG")+COUNTIF(M35,"PHAR")+COUNTIF(N35,"PLAN")+COUNTIF(N35,"P")+COUNTIF(N35,"PC")+COUNTIF(N35,"REC")+COUNTIF(N35,"ARM")+COUNTIF(N35,"C")+COUNTIF(N35,"COM")+COUNTIF(N35,"AIDE")+COUNTIF(N35,"STE")+COUNTIF(N35,"PHA")+COUNTIF(N35,"D")+COUNTIF(N35,"HYG")+COUNTIF(N35,"PHAR")+COUNTIF(O35,"PLAN")+COUNTIF(O35,"P")+COUNTIF(O35,"PC")+COUNTIF(O35,"REC")+COUNTIF(O35,"ARM")+COUNTIF(O35,"C")+COUNTIF(O35,"COM")+COUNTIF(O35,"AIDE")+COUNTIF(O35,"STE")+COUNTIF(O35,"PHA")+COUNTIF(O35,"D")+COUNTIF(O35,"HYG")+COUNTIF(O35,"PHAR")+COUNTIF(P35,"PLAN")+COUNTIF(P35,"P")+COUNTIF(P35,"PC")+COUNTIF(P35,"REC")+COUNTIF(P35,"ARM")+COUNTIF(P35,"C")+COUNTIF(P35,"COM")+COUNTIF(P35,"AIDE")+COUNTIF(P35,"STE")+COUNTIF(P35,"PHA")+COUNTIF(P35,"D")+COUNTIF(P35,"HYG")+COUNTIF(P35,"PHAR")+COUNTIF(Q35,"PLAN")+COUNTIF(Q35,"P")+COUNTIF(Q35,"PC")+COUNTIF(Q35,"REC")+COUNTIF(Q35,"ARM")+COUNTIF(Q35,"C")+COUNTIF(Q35,"COM")+COUNTIF(Q35,"AIDE")+COUNTIF(Q35,"STE")+COUNTIF(Q35,"PHA")+COUNTIF(Q35,"D")+COUNTIF(Q35,"HYG")+COUNTIF(Q35,"PHAR")+COUNTIF(R35,"PLAN")+COUNTIF(R35,"P")+COUNTIF(R35,"PC")+COUNTIF(R35,"REC")+COUNTIF(R35,"ARM")+COUNTIF(R35,"C")+COUNTIF(R35,"COM")+COUNTIF(R35,"AIDE")+COUNTIF(R35,"STE")+COUNTIF(R35,"PHA")+COUNTIF(R35,"D")+COUNTIF(R35,"HYG")+COUNTIF(R35,"PHAR")+COUNTIF(S35,"PLAN")+COUNTIF(S35,"P")+COUNTIF(S35,"PC")+COUNTIF(S35,"REC")+COUNTIF(S35,"ARM")+COUNTIF(S35,"C")+COUNTIF(S35,"COM")+COUNTIF(S35,"AIDE")+COUNTIF(S35,"STE")+COUNTIF(S35,"PHA")+COUNTIF(S35,"D")+COUNTIF(S35,"HYG")+COUNTIF(S35,"PHAR")+COUNTIF(T35,"PLAN")+COUNTIF(T35,"P")+COUNTIF(T35,"PC")+COUNTIF(T35,"REC")+COUNTIF(T35,"ARM")+COUNTIF(T35,"C")+COUNTIF(T35,"COM")+COUNTIF(T35,"AIDE")+COUNTIF(T35,"STE")+COUNTIF(T35,"PHA")+COUNTIF(T35,"D")+COUNTIF(T35,"HYG")+COUNTIF(T35,"PHAR")+COUNTIF(U35,"PLAN")+COUNTIF(U35,"P")+COUNTIF(U35,"PC")+COUNTIF(U35,"REC")+COUNTIF(U35,"ARM")+COUNTIF(U35,"C")+COUNTIF(U35,"COM")+COUNTIF(U35,"AIDE")+COUNTIF(U35,"STE")+COUNTIF(U35,"PHA")+COUNTIF(U35,"D")+COUNTIF(U35,"HYG")+COUNTIF(U35,"PHAR")+COUNTIF(V35,"PLAN")+COUNTIF(V35,"P")+COUNTIF(V35,"PC")+COUNTIF(V35,"REC")+COUNTIF(V35,"ARM")+COUNTIF(V35,"C")+COUNTIF(V35,"COM")+COUNTIF(V35,"AIDE")+COUNTIF(V35,"STE")+COUNTIF(V35,"PHA")+COUNTIF(V35,"D")+COUNTIF(V35,"HYG")+COUNTIF(V35,"PHAR")+COUNTIF(W35,"PLAN")+COUNTIF(W35,"P")+COUNTIF(W35,"PC")+COUNTIF(W35,"REC")+COUNTIF(W35,"ARM")+COUNTIF(W35,"C")+COUNTIF(W35,"COM")+COUNTIF(W35,"AIDE")+COUNTIF(W35,"STE")+COUNTIF(W35,"PHA")+COUNTIF(W35,"D")+COUNTIF(W35,"HYG")+COUNTIF(W35,"PHAR")+COUNTIF(X35,"PLAN")+COUNTIF(X35,"P")+COUNTIF(X35,"PC")+COUNTIF(X35,"REC")+COUNTIF(X35,"ARM")+COUNTIF(X35,"C")+COUNTIF(X35,"COM")+COUNTIF(X35,"AIDE")+COUNTIF(X35,"STE")+COUNTIF(X35,"PHA")+COUNTIF(X35,"D")+COUNTIF(X35,"HYG")+COUNTIF(X35,"PHAR")+COUNTIF(Y35,"PLAN")+COUNTIF(Y35,"P")+COUNTIF(Y35,"PC")+COUNTIF(Y35,"REC")+COUNTIF(Y35,"ARM")+COUNTIF(Y35,"C")+COUNTIF(Y35,"COM")+COUNTIF(Y35,"AIDE")+COUNTIF(Y35,"STE")+COUNTIF(Y35,"PHA")+COUNTIF(Y35,"D")+COUNTIF(Y35,"HYG")+COUNTIF(Y35,"PHAR")+COUNTIF(Z35,"PLAN")+COUNTIF(Z35,"P")+COUNTIF(Z35,"PC")+COUNTIF(Z35,"REC")+COUNTIF(Z35,"ARM")+COUNTIF(Z35,"C")+COUNTIF(Z35,"COM")+COUNTIF(Z35,"AIDE")+COUNTIF(Z35,"STE")+COUNTIF(Z35,"PHA")+COUNTIF(Z35,"D")+COUNTIF(Z35,"HYG")+COUNTIF(Z35,"PHAR")+COUNTIF(AA35,"PLAN")+COUNTIF(AA35,"P")+COUNTIF(AA35,"PC")+COUNTIF(AA35,"REC")+COUNTIF(AA35,"ARM")+COUNTIF(AA35,"C")+COUNTIF(AA35,"COM")+COUNTIF(AA35,"AIDE")+COUNTIF(AA35,"STE")+COUNTIF(AA35,"PHA")+COUNTIF(AA35,"D")+COUNTIF(AA35,"HYG")+COUNTIF(AA35,"PHAR")+COUNTIF(AB35,"PLAN")+COUNTIF(AB35,"P")+COUNTIF(AB35,"PC")+COUNTIF(AB35,"REC")+COUNTIF(AB35,"ARM")+COUNTIF(AB35,"C")+COUNTIF(AB35,"COM")+COUNTIF(AB35,"AIDE")+COUNTIF(AB35,"STE")+COUNTIF(AB35,"PHA")+COUNTIF(AB35,"D")+COUNTIF(AB35,"HYG")+COUNTIF(AB35,"PHAR")+COUNTIF(AC35,"PLAN")+COUNTIF(AC35,"P")+COUNTIF(AC35,"PC")+COUNTIF(AC35,"REC")+COUNTIF(AC35,"ARM")+COUNTIF(AC35,"C")+COUNTIF(AC35,"COM")+COUNTIF(AC35,"AIDE")+COUNTIF(AC35,"STE")+COUNTIF(AC35,"PHA")+COUNTIF(AC35,"D")+COUNTIF(AC35,"HYG")+COUNTIF(AC35,"PHAR")+COUNTIF(AD35,"PLAN")+COUNTIF(AD35,"P")+COUNTIF(AD35,"PC")+COUNTIF(AD35,"REC")+COUNTIF(AD35,"ARM")+COUNTIF(AD35,"C")+COUNTIF(AD35,"COM")+COUNTIF(AD35,"AIDE")+COUNTIF(AD35,"STE")+COUNTIF(AD35,"PHA")+COUNTIF(AD35,"D")+COUNTIF(AD35,"HYG")+COUNTIF(AD35,"PHAR")</f>
      </c>
    </row>
    <row r="36" spans="1:34">
      <c r="A36" s="11" t="s">
        <v>106</v>
      </c>
      <c r="B36" s="5" t="s">
        <v>105</v>
      </c>
      <c r="C36" s="5" t="s">
        <v>58</v>
      </c>
      <c r="D36" s="8" t="s">
        <v>56</v>
      </c>
      <c r="E36" s="8" t="s">
        <v>103</v>
      </c>
      <c r="F36" s="8" t="s">
        <v>102</v>
      </c>
      <c r="G36" s="8" t="s">
        <v>38</v>
      </c>
      <c r="H36" s="8" t="s">
        <v>38</v>
      </c>
      <c r="I36" s="5"/>
      <c r="J36" s="5"/>
      <c r="K36" s="8" t="s">
        <v>37</v>
      </c>
      <c r="L36" s="8" t="s">
        <v>37</v>
      </c>
      <c r="M36" s="8" t="s">
        <v>37</v>
      </c>
      <c r="N36" s="8" t="s">
        <v>37</v>
      </c>
      <c r="O36" s="8" t="s">
        <v>37</v>
      </c>
      <c r="P36" s="5"/>
      <c r="Q36" s="5"/>
      <c r="R36" s="8" t="s">
        <v>102</v>
      </c>
      <c r="S36" s="8" t="s">
        <v>48</v>
      </c>
      <c r="T36" s="8" t="s">
        <v>104</v>
      </c>
      <c r="U36" s="8" t="s">
        <v>48</v>
      </c>
      <c r="V36" s="8" t="s">
        <v>103</v>
      </c>
      <c r="W36" s="5" t="s">
        <v>107</v>
      </c>
      <c r="X36" s="5"/>
      <c r="Y36" s="8" t="s">
        <v>102</v>
      </c>
      <c r="Z36" s="8" t="s">
        <v>103</v>
      </c>
      <c r="AA36" s="8" t="s">
        <v>48</v>
      </c>
      <c r="AB36" s="8" t="s">
        <v>108</v>
      </c>
      <c r="AC36" s="8" t="s">
        <v>102</v>
      </c>
      <c r="AD36" s="5"/>
      <c r="AE36" s="17"/>
      <c r="AF36" s="9"/>
      <c r="AG36" s="9"/>
      <c r="AH36" s="8">
        <f>COUNTIF(C36,"PLAN")+COUNTIF(C36,"P")+COUNTIF(C36,"PC")+COUNTIF(C36,"REC")+COUNTIF(C36,"ARM")+COUNTIF(C36,"C")+COUNTIF(C36,"COM")+COUNTIF(C36,"AIDE")+COUNTIF(C36,"STE")+COUNTIF(C36,"PHA")+COUNTIF(C36,"D")+COUNTIF(C36,"HYG")+COUNTIF(C36,"PHAR")+COUNTIF(D36,"PLAN")+COUNTIF(D36,"P")+COUNTIF(D36,"PC")+COUNTIF(D36,"REC")+COUNTIF(D36,"ARM")+COUNTIF(D36,"C")+COUNTIF(D36,"COM")+COUNTIF(D36,"AIDE")+COUNTIF(D36,"STE")+COUNTIF(D36,"PHA")+COUNTIF(D36,"D")+COUNTIF(D36,"HYG")+COUNTIF(D36,"PHAR")+COUNTIF(E36,"PLAN")+COUNTIF(E36,"P")+COUNTIF(E36,"PC")+COUNTIF(E36,"REC")+COUNTIF(E36,"ARM")+COUNTIF(E36,"C")+COUNTIF(E36,"COM")+COUNTIF(E36,"AIDE")+COUNTIF(E36,"STE")+COUNTIF(E36,"PHA")+COUNTIF(E36,"D")+COUNTIF(E36,"HYG")+COUNTIF(E36,"PHAR")+COUNTIF(F36,"PLAN")+COUNTIF(F36,"P")+COUNTIF(F36,"PC")+COUNTIF(F36,"REC")+COUNTIF(F36,"ARM")+COUNTIF(F36,"C")+COUNTIF(F36,"COM")+COUNTIF(F36,"AIDE")+COUNTIF(F36,"STE")+COUNTIF(F36,"PHA")+COUNTIF(F36,"D")+COUNTIF(F36,"HYG")+COUNTIF(F36,"PHAR")+COUNTIF(G36,"PLAN")+COUNTIF(G36,"P")+COUNTIF(G36,"PC")+COUNTIF(G36,"REC")+COUNTIF(G36,"ARM")+COUNTIF(G36,"C")+COUNTIF(G36,"COM")+COUNTIF(G36,"AIDE")+COUNTIF(G36,"STE")+COUNTIF(G36,"PHA")+COUNTIF(G36,"D")+COUNTIF(G36,"HYG")+COUNTIF(G36,"PHAR")+COUNTIF(H36,"PLAN")+COUNTIF(H36,"P")+COUNTIF(H36,"PC")+COUNTIF(H36,"REC")+COUNTIF(H36,"ARM")+COUNTIF(H36,"C")+COUNTIF(H36,"COM")+COUNTIF(H36,"AIDE")+COUNTIF(H36,"STE")+COUNTIF(H36,"PHA")+COUNTIF(H36,"D")+COUNTIF(H36,"HYG")+COUNTIF(H36,"PHAR")+COUNTIF(I36,"PLAN")+COUNTIF(I36,"P")+COUNTIF(I36,"PC")+COUNTIF(I36,"REC")+COUNTIF(I36,"ARM")+COUNTIF(I36,"C")+COUNTIF(I36,"COM")+COUNTIF(I36,"AIDE")+COUNTIF(I36,"STE")+COUNTIF(I36,"PHA")+COUNTIF(I36,"D")+COUNTIF(I36,"HYG")+COUNTIF(I36,"PHAR")+COUNTIF(J36,"PLAN")+COUNTIF(J36,"P")+COUNTIF(J36,"PC")+COUNTIF(J36,"REC")+COUNTIF(J36,"ARM")+COUNTIF(J36,"C")+COUNTIF(J36,"COM")+COUNTIF(J36,"AIDE")+COUNTIF(J36,"STE")+COUNTIF(J36,"PHA")+COUNTIF(J36,"D")+COUNTIF(J36,"HYG")+COUNTIF(J36,"PHAR")+COUNTIF(K36,"PLAN")+COUNTIF(K36,"P")+COUNTIF(K36,"PC")+COUNTIF(K36,"REC")+COUNTIF(K36,"ARM")+COUNTIF(K36,"C")+COUNTIF(K36,"COM")+COUNTIF(K36,"AIDE")+COUNTIF(K36,"STE")+COUNTIF(K36,"PHA")+COUNTIF(K36,"D")+COUNTIF(K36,"HYG")+COUNTIF(K36,"PHAR")+COUNTIF(L36,"PLAN")+COUNTIF(L36,"P")+COUNTIF(L36,"PC")+COUNTIF(L36,"REC")+COUNTIF(L36,"ARM")+COUNTIF(L36,"C")+COUNTIF(L36,"COM")+COUNTIF(L36,"AIDE")+COUNTIF(L36,"STE")+COUNTIF(L36,"PHA")+COUNTIF(L36,"D")+COUNTIF(L36,"HYG")+COUNTIF(L36,"PHAR")+COUNTIF(M36,"PLAN")+COUNTIF(M36,"P")+COUNTIF(M36,"PC")+COUNTIF(M36,"REC")+COUNTIF(M36,"ARM")+COUNTIF(M36,"C")+COUNTIF(M36,"COM")+COUNTIF(M36,"AIDE")+COUNTIF(M36,"STE")+COUNTIF(M36,"PHA")+COUNTIF(M36,"D")+COUNTIF(M36,"HYG")+COUNTIF(M36,"PHAR")+COUNTIF(N36,"PLAN")+COUNTIF(N36,"P")+COUNTIF(N36,"PC")+COUNTIF(N36,"REC")+COUNTIF(N36,"ARM")+COUNTIF(N36,"C")+COUNTIF(N36,"COM")+COUNTIF(N36,"AIDE")+COUNTIF(N36,"STE")+COUNTIF(N36,"PHA")+COUNTIF(N36,"D")+COUNTIF(N36,"HYG")+COUNTIF(N36,"PHAR")+COUNTIF(O36,"PLAN")+COUNTIF(O36,"P")+COUNTIF(O36,"PC")+COUNTIF(O36,"REC")+COUNTIF(O36,"ARM")+COUNTIF(O36,"C")+COUNTIF(O36,"COM")+COUNTIF(O36,"AIDE")+COUNTIF(O36,"STE")+COUNTIF(O36,"PHA")+COUNTIF(O36,"D")+COUNTIF(O36,"HYG")+COUNTIF(O36,"PHAR")+COUNTIF(P36,"PLAN")+COUNTIF(P36,"P")+COUNTIF(P36,"PC")+COUNTIF(P36,"REC")+COUNTIF(P36,"ARM")+COUNTIF(P36,"C")+COUNTIF(P36,"COM")+COUNTIF(P36,"AIDE")+COUNTIF(P36,"STE")+COUNTIF(P36,"PHA")+COUNTIF(P36,"D")+COUNTIF(P36,"HYG")+COUNTIF(P36,"PHAR")+COUNTIF(Q36,"PLAN")+COUNTIF(Q36,"P")+COUNTIF(Q36,"PC")+COUNTIF(Q36,"REC")+COUNTIF(Q36,"ARM")+COUNTIF(Q36,"C")+COUNTIF(Q36,"COM")+COUNTIF(Q36,"AIDE")+COUNTIF(Q36,"STE")+COUNTIF(Q36,"PHA")+COUNTIF(Q36,"D")+COUNTIF(Q36,"HYG")+COUNTIF(Q36,"PHAR")+COUNTIF(R36,"PLAN")+COUNTIF(R36,"P")+COUNTIF(R36,"PC")+COUNTIF(R36,"REC")+COUNTIF(R36,"ARM")+COUNTIF(R36,"C")+COUNTIF(R36,"COM")+COUNTIF(R36,"AIDE")+COUNTIF(R36,"STE")+COUNTIF(R36,"PHA")+COUNTIF(R36,"D")+COUNTIF(R36,"HYG")+COUNTIF(R36,"PHAR")+COUNTIF(S36,"PLAN")+COUNTIF(S36,"P")+COUNTIF(S36,"PC")+COUNTIF(S36,"REC")+COUNTIF(S36,"ARM")+COUNTIF(S36,"C")+COUNTIF(S36,"COM")+COUNTIF(S36,"AIDE")+COUNTIF(S36,"STE")+COUNTIF(S36,"PHA")+COUNTIF(S36,"D")+COUNTIF(S36,"HYG")+COUNTIF(S36,"PHAR")+COUNTIF(T36,"PLAN")+COUNTIF(T36,"P")+COUNTIF(T36,"PC")+COUNTIF(T36,"REC")+COUNTIF(T36,"ARM")+COUNTIF(T36,"C")+COUNTIF(T36,"COM")+COUNTIF(T36,"AIDE")+COUNTIF(T36,"STE")+COUNTIF(T36,"PHA")+COUNTIF(T36,"D")+COUNTIF(T36,"HYG")+COUNTIF(T36,"PHAR")+COUNTIF(U36,"PLAN")+COUNTIF(U36,"P")+COUNTIF(U36,"PC")+COUNTIF(U36,"REC")+COUNTIF(U36,"ARM")+COUNTIF(U36,"C")+COUNTIF(U36,"COM")+COUNTIF(U36,"AIDE")+COUNTIF(U36,"STE")+COUNTIF(U36,"PHA")+COUNTIF(U36,"D")+COUNTIF(U36,"HYG")+COUNTIF(U36,"PHAR")+COUNTIF(V36,"PLAN")+COUNTIF(V36,"P")+COUNTIF(V36,"PC")+COUNTIF(V36,"REC")+COUNTIF(V36,"ARM")+COUNTIF(V36,"C")+COUNTIF(V36,"COM")+COUNTIF(V36,"AIDE")+COUNTIF(V36,"STE")+COUNTIF(V36,"PHA")+COUNTIF(V36,"D")+COUNTIF(V36,"HYG")+COUNTIF(V36,"PHAR")+COUNTIF(W36,"PLAN")+COUNTIF(W36,"P")+COUNTIF(W36,"PC")+COUNTIF(W36,"REC")+COUNTIF(W36,"ARM")+COUNTIF(W36,"C")+COUNTIF(W36,"COM")+COUNTIF(W36,"AIDE")+COUNTIF(W36,"STE")+COUNTIF(W36,"PHA")+COUNTIF(W36,"D")+COUNTIF(W36,"HYG")+COUNTIF(W36,"PHAR")+COUNTIF(X36,"PLAN")+COUNTIF(X36,"P")+COUNTIF(X36,"PC")+COUNTIF(X36,"REC")+COUNTIF(X36,"ARM")+COUNTIF(X36,"C")+COUNTIF(X36,"COM")+COUNTIF(X36,"AIDE")+COUNTIF(X36,"STE")+COUNTIF(X36,"PHA")+COUNTIF(X36,"D")+COUNTIF(X36,"HYG")+COUNTIF(X36,"PHAR")+COUNTIF(Y36,"PLAN")+COUNTIF(Y36,"P")+COUNTIF(Y36,"PC")+COUNTIF(Y36,"REC")+COUNTIF(Y36,"ARM")+COUNTIF(Y36,"C")+COUNTIF(Y36,"COM")+COUNTIF(Y36,"AIDE")+COUNTIF(Y36,"STE")+COUNTIF(Y36,"PHA")+COUNTIF(Y36,"D")+COUNTIF(Y36,"HYG")+COUNTIF(Y36,"PHAR")+COUNTIF(Z36,"PLAN")+COUNTIF(Z36,"P")+COUNTIF(Z36,"PC")+COUNTIF(Z36,"REC")+COUNTIF(Z36,"ARM")+COUNTIF(Z36,"C")+COUNTIF(Z36,"COM")+COUNTIF(Z36,"AIDE")+COUNTIF(Z36,"STE")+COUNTIF(Z36,"PHA")+COUNTIF(Z36,"D")+COUNTIF(Z36,"HYG")+COUNTIF(Z36,"PHAR")+COUNTIF(AA36,"PLAN")+COUNTIF(AA36,"P")+COUNTIF(AA36,"PC")+COUNTIF(AA36,"REC")+COUNTIF(AA36,"ARM")+COUNTIF(AA36,"C")+COUNTIF(AA36,"COM")+COUNTIF(AA36,"AIDE")+COUNTIF(AA36,"STE")+COUNTIF(AA36,"PHA")+COUNTIF(AA36,"D")+COUNTIF(AA36,"HYG")+COUNTIF(AA36,"PHAR")+COUNTIF(AB36,"PLAN")+COUNTIF(AB36,"P")+COUNTIF(AB36,"PC")+COUNTIF(AB36,"REC")+COUNTIF(AB36,"ARM")+COUNTIF(AB36,"C")+COUNTIF(AB36,"COM")+COUNTIF(AB36,"AIDE")+COUNTIF(AB36,"STE")+COUNTIF(AB36,"PHA")+COUNTIF(AB36,"D")+COUNTIF(AB36,"HYG")+COUNTIF(AB36,"PHAR")+COUNTIF(AC36,"PLAN")+COUNTIF(AC36,"P")+COUNTIF(AC36,"PC")+COUNTIF(AC36,"REC")+COUNTIF(AC36,"ARM")+COUNTIF(AC36,"C")+COUNTIF(AC36,"COM")+COUNTIF(AC36,"AIDE")+COUNTIF(AC36,"STE")+COUNTIF(AC36,"PHA")+COUNTIF(AC36,"D")+COUNTIF(AC36,"HYG")+COUNTIF(AC36,"PHAR")+COUNTIF(AD36,"PLAN")+COUNTIF(AD36,"P")+COUNTIF(AD36,"PC")+COUNTIF(AD36,"REC")+COUNTIF(AD36,"ARM")+COUNTIF(AD36,"C")+COUNTIF(AD36,"COM")+COUNTIF(AD36,"AIDE")+COUNTIF(AD36,"STE")+COUNTIF(AD36,"PHA")+COUNTIF(AD36,"D")+COUNTIF(AD36,"HYG")+COUNTIF(AD36,"PHAR")</f>
      </c>
    </row>
    <row r="37" spans="1:34">
      <c r="A37" s="11" t="s">
        <v>109</v>
      </c>
      <c r="B37" s="5"/>
      <c r="C37" s="5"/>
      <c r="D37" s="8" t="s">
        <v>103</v>
      </c>
      <c r="E37" s="8" t="s">
        <v>102</v>
      </c>
      <c r="F37" s="8" t="s">
        <v>48</v>
      </c>
      <c r="G37" s="8" t="s">
        <v>108</v>
      </c>
      <c r="H37" s="8" t="s">
        <v>103</v>
      </c>
      <c r="I37" s="5" t="s">
        <v>98</v>
      </c>
      <c r="J37" s="5"/>
      <c r="K37" s="8" t="s">
        <v>48</v>
      </c>
      <c r="L37" s="8" t="s">
        <v>104</v>
      </c>
      <c r="M37" s="8" t="s">
        <v>102</v>
      </c>
      <c r="N37" s="8" t="s">
        <v>103</v>
      </c>
      <c r="O37" s="8" t="s">
        <v>48</v>
      </c>
      <c r="P37" s="5"/>
      <c r="Q37" s="5"/>
      <c r="R37" s="8" t="s">
        <v>37</v>
      </c>
      <c r="S37" s="8" t="s">
        <v>37</v>
      </c>
      <c r="T37" s="8" t="s">
        <v>37</v>
      </c>
      <c r="U37" s="8" t="s">
        <v>37</v>
      </c>
      <c r="V37" s="8" t="s">
        <v>37</v>
      </c>
      <c r="W37" s="5"/>
      <c r="X37" s="5"/>
      <c r="Y37" s="8" t="s">
        <v>48</v>
      </c>
      <c r="Z37" s="8" t="s">
        <v>102</v>
      </c>
      <c r="AA37" s="8" t="s">
        <v>110</v>
      </c>
      <c r="AB37" s="8" t="s">
        <v>102</v>
      </c>
      <c r="AC37" s="8" t="s">
        <v>103</v>
      </c>
      <c r="AD37" s="5" t="s">
        <v>107</v>
      </c>
      <c r="AE37" s="17"/>
      <c r="AF37" s="9"/>
      <c r="AG37" s="9"/>
      <c r="AH37" s="8">
        <f>COUNTIF(C37,"PLAN")+COUNTIF(C37,"P")+COUNTIF(C37,"PC")+COUNTIF(C37,"REC")+COUNTIF(C37,"ARM")+COUNTIF(C37,"C")+COUNTIF(C37,"COM")+COUNTIF(C37,"AIDE")+COUNTIF(C37,"STE")+COUNTIF(C37,"PHA")+COUNTIF(C37,"D")+COUNTIF(C37,"HYG")+COUNTIF(C37,"PHAR")+COUNTIF(D37,"PLAN")+COUNTIF(D37,"P")+COUNTIF(D37,"PC")+COUNTIF(D37,"REC")+COUNTIF(D37,"ARM")+COUNTIF(D37,"C")+COUNTIF(D37,"COM")+COUNTIF(D37,"AIDE")+COUNTIF(D37,"STE")+COUNTIF(D37,"PHA")+COUNTIF(D37,"D")+COUNTIF(D37,"HYG")+COUNTIF(D37,"PHAR")+COUNTIF(E37,"PLAN")+COUNTIF(E37,"P")+COUNTIF(E37,"PC")+COUNTIF(E37,"REC")+COUNTIF(E37,"ARM")+COUNTIF(E37,"C")+COUNTIF(E37,"COM")+COUNTIF(E37,"AIDE")+COUNTIF(E37,"STE")+COUNTIF(E37,"PHA")+COUNTIF(E37,"D")+COUNTIF(E37,"HYG")+COUNTIF(E37,"PHAR")+COUNTIF(F37,"PLAN")+COUNTIF(F37,"P")+COUNTIF(F37,"PC")+COUNTIF(F37,"REC")+COUNTIF(F37,"ARM")+COUNTIF(F37,"C")+COUNTIF(F37,"COM")+COUNTIF(F37,"AIDE")+COUNTIF(F37,"STE")+COUNTIF(F37,"PHA")+COUNTIF(F37,"D")+COUNTIF(F37,"HYG")+COUNTIF(F37,"PHAR")+COUNTIF(G37,"PLAN")+COUNTIF(G37,"P")+COUNTIF(G37,"PC")+COUNTIF(G37,"REC")+COUNTIF(G37,"ARM")+COUNTIF(G37,"C")+COUNTIF(G37,"COM")+COUNTIF(G37,"AIDE")+COUNTIF(G37,"STE")+COUNTIF(G37,"PHA")+COUNTIF(G37,"D")+COUNTIF(G37,"HYG")+COUNTIF(G37,"PHAR")+COUNTIF(H37,"PLAN")+COUNTIF(H37,"P")+COUNTIF(H37,"PC")+COUNTIF(H37,"REC")+COUNTIF(H37,"ARM")+COUNTIF(H37,"C")+COUNTIF(H37,"COM")+COUNTIF(H37,"AIDE")+COUNTIF(H37,"STE")+COUNTIF(H37,"PHA")+COUNTIF(H37,"D")+COUNTIF(H37,"HYG")+COUNTIF(H37,"PHAR")+COUNTIF(I37,"PLAN")+COUNTIF(I37,"P")+COUNTIF(I37,"PC")+COUNTIF(I37,"REC")+COUNTIF(I37,"ARM")+COUNTIF(I37,"C")+COUNTIF(I37,"COM")+COUNTIF(I37,"AIDE")+COUNTIF(I37,"STE")+COUNTIF(I37,"PHA")+COUNTIF(I37,"D")+COUNTIF(I37,"HYG")+COUNTIF(I37,"PHAR")+COUNTIF(J37,"PLAN")+COUNTIF(J37,"P")+COUNTIF(J37,"PC")+COUNTIF(J37,"REC")+COUNTIF(J37,"ARM")+COUNTIF(J37,"C")+COUNTIF(J37,"COM")+COUNTIF(J37,"AIDE")+COUNTIF(J37,"STE")+COUNTIF(J37,"PHA")+COUNTIF(J37,"D")+COUNTIF(J37,"HYG")+COUNTIF(J37,"PHAR")+COUNTIF(K37,"PLAN")+COUNTIF(K37,"P")+COUNTIF(K37,"PC")+COUNTIF(K37,"REC")+COUNTIF(K37,"ARM")+COUNTIF(K37,"C")+COUNTIF(K37,"COM")+COUNTIF(K37,"AIDE")+COUNTIF(K37,"STE")+COUNTIF(K37,"PHA")+COUNTIF(K37,"D")+COUNTIF(K37,"HYG")+COUNTIF(K37,"PHAR")+COUNTIF(L37,"PLAN")+COUNTIF(L37,"P")+COUNTIF(L37,"PC")+COUNTIF(L37,"REC")+COUNTIF(L37,"ARM")+COUNTIF(L37,"C")+COUNTIF(L37,"COM")+COUNTIF(L37,"AIDE")+COUNTIF(L37,"STE")+COUNTIF(L37,"PHA")+COUNTIF(L37,"D")+COUNTIF(L37,"HYG")+COUNTIF(L37,"PHAR")+COUNTIF(M37,"PLAN")+COUNTIF(M37,"P")+COUNTIF(M37,"PC")+COUNTIF(M37,"REC")+COUNTIF(M37,"ARM")+COUNTIF(M37,"C")+COUNTIF(M37,"COM")+COUNTIF(M37,"AIDE")+COUNTIF(M37,"STE")+COUNTIF(M37,"PHA")+COUNTIF(M37,"D")+COUNTIF(M37,"HYG")+COUNTIF(M37,"PHAR")+COUNTIF(N37,"PLAN")+COUNTIF(N37,"P")+COUNTIF(N37,"PC")+COUNTIF(N37,"REC")+COUNTIF(N37,"ARM")+COUNTIF(N37,"C")+COUNTIF(N37,"COM")+COUNTIF(N37,"AIDE")+COUNTIF(N37,"STE")+COUNTIF(N37,"PHA")+COUNTIF(N37,"D")+COUNTIF(N37,"HYG")+COUNTIF(N37,"PHAR")+COUNTIF(O37,"PLAN")+COUNTIF(O37,"P")+COUNTIF(O37,"PC")+COUNTIF(O37,"REC")+COUNTIF(O37,"ARM")+COUNTIF(O37,"C")+COUNTIF(O37,"COM")+COUNTIF(O37,"AIDE")+COUNTIF(O37,"STE")+COUNTIF(O37,"PHA")+COUNTIF(O37,"D")+COUNTIF(O37,"HYG")+COUNTIF(O37,"PHAR")+COUNTIF(P37,"PLAN")+COUNTIF(P37,"P")+COUNTIF(P37,"PC")+COUNTIF(P37,"REC")+COUNTIF(P37,"ARM")+COUNTIF(P37,"C")+COUNTIF(P37,"COM")+COUNTIF(P37,"AIDE")+COUNTIF(P37,"STE")+COUNTIF(P37,"PHA")+COUNTIF(P37,"D")+COUNTIF(P37,"HYG")+COUNTIF(P37,"PHAR")+COUNTIF(Q37,"PLAN")+COUNTIF(Q37,"P")+COUNTIF(Q37,"PC")+COUNTIF(Q37,"REC")+COUNTIF(Q37,"ARM")+COUNTIF(Q37,"C")+COUNTIF(Q37,"COM")+COUNTIF(Q37,"AIDE")+COUNTIF(Q37,"STE")+COUNTIF(Q37,"PHA")+COUNTIF(Q37,"D")+COUNTIF(Q37,"HYG")+COUNTIF(Q37,"PHAR")+COUNTIF(R37,"PLAN")+COUNTIF(R37,"P")+COUNTIF(R37,"PC")+COUNTIF(R37,"REC")+COUNTIF(R37,"ARM")+COUNTIF(R37,"C")+COUNTIF(R37,"COM")+COUNTIF(R37,"AIDE")+COUNTIF(R37,"STE")+COUNTIF(R37,"PHA")+COUNTIF(R37,"D")+COUNTIF(R37,"HYG")+COUNTIF(R37,"PHAR")+COUNTIF(S37,"PLAN")+COUNTIF(S37,"P")+COUNTIF(S37,"PC")+COUNTIF(S37,"REC")+COUNTIF(S37,"ARM")+COUNTIF(S37,"C")+COUNTIF(S37,"COM")+COUNTIF(S37,"AIDE")+COUNTIF(S37,"STE")+COUNTIF(S37,"PHA")+COUNTIF(S37,"D")+COUNTIF(S37,"HYG")+COUNTIF(S37,"PHAR")+COUNTIF(T37,"PLAN")+COUNTIF(T37,"P")+COUNTIF(T37,"PC")+COUNTIF(T37,"REC")+COUNTIF(T37,"ARM")+COUNTIF(T37,"C")+COUNTIF(T37,"COM")+COUNTIF(T37,"AIDE")+COUNTIF(T37,"STE")+COUNTIF(T37,"PHA")+COUNTIF(T37,"D")+COUNTIF(T37,"HYG")+COUNTIF(T37,"PHAR")+COUNTIF(U37,"PLAN")+COUNTIF(U37,"P")+COUNTIF(U37,"PC")+COUNTIF(U37,"REC")+COUNTIF(U37,"ARM")+COUNTIF(U37,"C")+COUNTIF(U37,"COM")+COUNTIF(U37,"AIDE")+COUNTIF(U37,"STE")+COUNTIF(U37,"PHA")+COUNTIF(U37,"D")+COUNTIF(U37,"HYG")+COUNTIF(U37,"PHAR")+COUNTIF(V37,"PLAN")+COUNTIF(V37,"P")+COUNTIF(V37,"PC")+COUNTIF(V37,"REC")+COUNTIF(V37,"ARM")+COUNTIF(V37,"C")+COUNTIF(V37,"COM")+COUNTIF(V37,"AIDE")+COUNTIF(V37,"STE")+COUNTIF(V37,"PHA")+COUNTIF(V37,"D")+COUNTIF(V37,"HYG")+COUNTIF(V37,"PHAR")+COUNTIF(W37,"PLAN")+COUNTIF(W37,"P")+COUNTIF(W37,"PC")+COUNTIF(W37,"REC")+COUNTIF(W37,"ARM")+COUNTIF(W37,"C")+COUNTIF(W37,"COM")+COUNTIF(W37,"AIDE")+COUNTIF(W37,"STE")+COUNTIF(W37,"PHA")+COUNTIF(W37,"D")+COUNTIF(W37,"HYG")+COUNTIF(W37,"PHAR")+COUNTIF(X37,"PLAN")+COUNTIF(X37,"P")+COUNTIF(X37,"PC")+COUNTIF(X37,"REC")+COUNTIF(X37,"ARM")+COUNTIF(X37,"C")+COUNTIF(X37,"COM")+COUNTIF(X37,"AIDE")+COUNTIF(X37,"STE")+COUNTIF(X37,"PHA")+COUNTIF(X37,"D")+COUNTIF(X37,"HYG")+COUNTIF(X37,"PHAR")+COUNTIF(Y37,"PLAN")+COUNTIF(Y37,"P")+COUNTIF(Y37,"PC")+COUNTIF(Y37,"REC")+COUNTIF(Y37,"ARM")+COUNTIF(Y37,"C")+COUNTIF(Y37,"COM")+COUNTIF(Y37,"AIDE")+COUNTIF(Y37,"STE")+COUNTIF(Y37,"PHA")+COUNTIF(Y37,"D")+COUNTIF(Y37,"HYG")+COUNTIF(Y37,"PHAR")+COUNTIF(Z37,"PLAN")+COUNTIF(Z37,"P")+COUNTIF(Z37,"PC")+COUNTIF(Z37,"REC")+COUNTIF(Z37,"ARM")+COUNTIF(Z37,"C")+COUNTIF(Z37,"COM")+COUNTIF(Z37,"AIDE")+COUNTIF(Z37,"STE")+COUNTIF(Z37,"PHA")+COUNTIF(Z37,"D")+COUNTIF(Z37,"HYG")+COUNTIF(Z37,"PHAR")+COUNTIF(AA37,"PLAN")+COUNTIF(AA37,"P")+COUNTIF(AA37,"PC")+COUNTIF(AA37,"REC")+COUNTIF(AA37,"ARM")+COUNTIF(AA37,"C")+COUNTIF(AA37,"COM")+COUNTIF(AA37,"AIDE")+COUNTIF(AA37,"STE")+COUNTIF(AA37,"PHA")+COUNTIF(AA37,"D")+COUNTIF(AA37,"HYG")+COUNTIF(AA37,"PHAR")+COUNTIF(AB37,"PLAN")+COUNTIF(AB37,"P")+COUNTIF(AB37,"PC")+COUNTIF(AB37,"REC")+COUNTIF(AB37,"ARM")+COUNTIF(AB37,"C")+COUNTIF(AB37,"COM")+COUNTIF(AB37,"AIDE")+COUNTIF(AB37,"STE")+COUNTIF(AB37,"PHA")+COUNTIF(AB37,"D")+COUNTIF(AB37,"HYG")+COUNTIF(AB37,"PHAR")+COUNTIF(AC37,"PLAN")+COUNTIF(AC37,"P")+COUNTIF(AC37,"PC")+COUNTIF(AC37,"REC")+COUNTIF(AC37,"ARM")+COUNTIF(AC37,"C")+COUNTIF(AC37,"COM")+COUNTIF(AC37,"AIDE")+COUNTIF(AC37,"STE")+COUNTIF(AC37,"PHA")+COUNTIF(AC37,"D")+COUNTIF(AC37,"HYG")+COUNTIF(AC37,"PHAR")+COUNTIF(AD37,"PLAN")+COUNTIF(AD37,"P")+COUNTIF(AD37,"PC")+COUNTIF(AD37,"REC")+COUNTIF(AD37,"ARM")+COUNTIF(AD37,"C")+COUNTIF(AD37,"COM")+COUNTIF(AD37,"AIDE")+COUNTIF(AD37,"STE")+COUNTIF(AD37,"PHA")+COUNTIF(AD37,"D")+COUNTIF(AD37,"HYG")+COUNTIF(AD37,"PHAR")</f>
      </c>
    </row>
    <row r="38" spans="1:34">
      <c r="A38" s="11" t="s">
        <v>111</v>
      </c>
      <c r="B38" s="5"/>
      <c r="C38" s="5"/>
      <c r="D38" s="8" t="s">
        <v>37</v>
      </c>
      <c r="E38" s="8" t="s">
        <v>102</v>
      </c>
      <c r="F38" s="8" t="s">
        <v>48</v>
      </c>
      <c r="G38" s="8" t="s">
        <v>48</v>
      </c>
      <c r="H38" s="8" t="s">
        <v>37</v>
      </c>
      <c r="I38" s="5"/>
      <c r="J38" s="5"/>
      <c r="K38" s="8" t="s">
        <v>37</v>
      </c>
      <c r="L38" s="8" t="s">
        <v>37</v>
      </c>
      <c r="M38" s="8" t="s">
        <v>37</v>
      </c>
      <c r="N38" s="8" t="s">
        <v>48</v>
      </c>
      <c r="O38" s="8" t="s">
        <v>102</v>
      </c>
      <c r="P38" s="5"/>
      <c r="Q38" s="5"/>
      <c r="R38" s="8" t="s">
        <v>48</v>
      </c>
      <c r="S38" s="8" t="s">
        <v>48</v>
      </c>
      <c r="T38" s="8" t="s">
        <v>102</v>
      </c>
      <c r="U38" s="8" t="s">
        <v>48</v>
      </c>
      <c r="V38" s="8" t="s">
        <v>102</v>
      </c>
      <c r="W38" s="5"/>
      <c r="X38" s="5"/>
      <c r="Y38" s="8" t="s">
        <v>108</v>
      </c>
      <c r="Z38" s="8" t="s">
        <v>102</v>
      </c>
      <c r="AA38" s="8" t="s">
        <v>48</v>
      </c>
      <c r="AB38" s="8" t="s">
        <v>48</v>
      </c>
      <c r="AC38" s="8" t="s">
        <v>48</v>
      </c>
      <c r="AD38" s="5"/>
      <c r="AE38" s="17"/>
      <c r="AF38" s="9"/>
      <c r="AG38" s="9"/>
      <c r="AH38" s="8">
        <f>COUNTIF(C38,"PLAN")+COUNTIF(C38,"P")+COUNTIF(C38,"PC")+COUNTIF(C38,"REC")+COUNTIF(C38,"ARM")+COUNTIF(C38,"C")+COUNTIF(C38,"COM")+COUNTIF(C38,"AIDE")+COUNTIF(C38,"STE")+COUNTIF(C38,"PHA")+COUNTIF(C38,"D")+COUNTIF(C38,"HYG")+COUNTIF(C38,"PHAR")+COUNTIF(D38,"PLAN")+COUNTIF(D38,"P")+COUNTIF(D38,"PC")+COUNTIF(D38,"REC")+COUNTIF(D38,"ARM")+COUNTIF(D38,"C")+COUNTIF(D38,"COM")+COUNTIF(D38,"AIDE")+COUNTIF(D38,"STE")+COUNTIF(D38,"PHA")+COUNTIF(D38,"D")+COUNTIF(D38,"HYG")+COUNTIF(D38,"PHAR")+COUNTIF(E38,"PLAN")+COUNTIF(E38,"P")+COUNTIF(E38,"PC")+COUNTIF(E38,"REC")+COUNTIF(E38,"ARM")+COUNTIF(E38,"C")+COUNTIF(E38,"COM")+COUNTIF(E38,"AIDE")+COUNTIF(E38,"STE")+COUNTIF(E38,"PHA")+COUNTIF(E38,"D")+COUNTIF(E38,"HYG")+COUNTIF(E38,"PHAR")+COUNTIF(F38,"PLAN")+COUNTIF(F38,"P")+COUNTIF(F38,"PC")+COUNTIF(F38,"REC")+COUNTIF(F38,"ARM")+COUNTIF(F38,"C")+COUNTIF(F38,"COM")+COUNTIF(F38,"AIDE")+COUNTIF(F38,"STE")+COUNTIF(F38,"PHA")+COUNTIF(F38,"D")+COUNTIF(F38,"HYG")+COUNTIF(F38,"PHAR")+COUNTIF(G38,"PLAN")+COUNTIF(G38,"P")+COUNTIF(G38,"PC")+COUNTIF(G38,"REC")+COUNTIF(G38,"ARM")+COUNTIF(G38,"C")+COUNTIF(G38,"COM")+COUNTIF(G38,"AIDE")+COUNTIF(G38,"STE")+COUNTIF(G38,"PHA")+COUNTIF(G38,"D")+COUNTIF(G38,"HYG")+COUNTIF(G38,"PHAR")+COUNTIF(H38,"PLAN")+COUNTIF(H38,"P")+COUNTIF(H38,"PC")+COUNTIF(H38,"REC")+COUNTIF(H38,"ARM")+COUNTIF(H38,"C")+COUNTIF(H38,"COM")+COUNTIF(H38,"AIDE")+COUNTIF(H38,"STE")+COUNTIF(H38,"PHA")+COUNTIF(H38,"D")+COUNTIF(H38,"HYG")+COUNTIF(H38,"PHAR")+COUNTIF(I38,"PLAN")+COUNTIF(I38,"P")+COUNTIF(I38,"PC")+COUNTIF(I38,"REC")+COUNTIF(I38,"ARM")+COUNTIF(I38,"C")+COUNTIF(I38,"COM")+COUNTIF(I38,"AIDE")+COUNTIF(I38,"STE")+COUNTIF(I38,"PHA")+COUNTIF(I38,"D")+COUNTIF(I38,"HYG")+COUNTIF(I38,"PHAR")+COUNTIF(J38,"PLAN")+COUNTIF(J38,"P")+COUNTIF(J38,"PC")+COUNTIF(J38,"REC")+COUNTIF(J38,"ARM")+COUNTIF(J38,"C")+COUNTIF(J38,"COM")+COUNTIF(J38,"AIDE")+COUNTIF(J38,"STE")+COUNTIF(J38,"PHA")+COUNTIF(J38,"D")+COUNTIF(J38,"HYG")+COUNTIF(J38,"PHAR")+COUNTIF(K38,"PLAN")+COUNTIF(K38,"P")+COUNTIF(K38,"PC")+COUNTIF(K38,"REC")+COUNTIF(K38,"ARM")+COUNTIF(K38,"C")+COUNTIF(K38,"COM")+COUNTIF(K38,"AIDE")+COUNTIF(K38,"STE")+COUNTIF(K38,"PHA")+COUNTIF(K38,"D")+COUNTIF(K38,"HYG")+COUNTIF(K38,"PHAR")+COUNTIF(L38,"PLAN")+COUNTIF(L38,"P")+COUNTIF(L38,"PC")+COUNTIF(L38,"REC")+COUNTIF(L38,"ARM")+COUNTIF(L38,"C")+COUNTIF(L38,"COM")+COUNTIF(L38,"AIDE")+COUNTIF(L38,"STE")+COUNTIF(L38,"PHA")+COUNTIF(L38,"D")+COUNTIF(L38,"HYG")+COUNTIF(L38,"PHAR")+COUNTIF(M38,"PLAN")+COUNTIF(M38,"P")+COUNTIF(M38,"PC")+COUNTIF(M38,"REC")+COUNTIF(M38,"ARM")+COUNTIF(M38,"C")+COUNTIF(M38,"COM")+COUNTIF(M38,"AIDE")+COUNTIF(M38,"STE")+COUNTIF(M38,"PHA")+COUNTIF(M38,"D")+COUNTIF(M38,"HYG")+COUNTIF(M38,"PHAR")+COUNTIF(N38,"PLAN")+COUNTIF(N38,"P")+COUNTIF(N38,"PC")+COUNTIF(N38,"REC")+COUNTIF(N38,"ARM")+COUNTIF(N38,"C")+COUNTIF(N38,"COM")+COUNTIF(N38,"AIDE")+COUNTIF(N38,"STE")+COUNTIF(N38,"PHA")+COUNTIF(N38,"D")+COUNTIF(N38,"HYG")+COUNTIF(N38,"PHAR")+COUNTIF(O38,"PLAN")+COUNTIF(O38,"P")+COUNTIF(O38,"PC")+COUNTIF(O38,"REC")+COUNTIF(O38,"ARM")+COUNTIF(O38,"C")+COUNTIF(O38,"COM")+COUNTIF(O38,"AIDE")+COUNTIF(O38,"STE")+COUNTIF(O38,"PHA")+COUNTIF(O38,"D")+COUNTIF(O38,"HYG")+COUNTIF(O38,"PHAR")+COUNTIF(P38,"PLAN")+COUNTIF(P38,"P")+COUNTIF(P38,"PC")+COUNTIF(P38,"REC")+COUNTIF(P38,"ARM")+COUNTIF(P38,"C")+COUNTIF(P38,"COM")+COUNTIF(P38,"AIDE")+COUNTIF(P38,"STE")+COUNTIF(P38,"PHA")+COUNTIF(P38,"D")+COUNTIF(P38,"HYG")+COUNTIF(P38,"PHAR")+COUNTIF(Q38,"PLAN")+COUNTIF(Q38,"P")+COUNTIF(Q38,"PC")+COUNTIF(Q38,"REC")+COUNTIF(Q38,"ARM")+COUNTIF(Q38,"C")+COUNTIF(Q38,"COM")+COUNTIF(Q38,"AIDE")+COUNTIF(Q38,"STE")+COUNTIF(Q38,"PHA")+COUNTIF(Q38,"D")+COUNTIF(Q38,"HYG")+COUNTIF(Q38,"PHAR")+COUNTIF(R38,"PLAN")+COUNTIF(R38,"P")+COUNTIF(R38,"PC")+COUNTIF(R38,"REC")+COUNTIF(R38,"ARM")+COUNTIF(R38,"C")+COUNTIF(R38,"COM")+COUNTIF(R38,"AIDE")+COUNTIF(R38,"STE")+COUNTIF(R38,"PHA")+COUNTIF(R38,"D")+COUNTIF(R38,"HYG")+COUNTIF(R38,"PHAR")+COUNTIF(S38,"PLAN")+COUNTIF(S38,"P")+COUNTIF(S38,"PC")+COUNTIF(S38,"REC")+COUNTIF(S38,"ARM")+COUNTIF(S38,"C")+COUNTIF(S38,"COM")+COUNTIF(S38,"AIDE")+COUNTIF(S38,"STE")+COUNTIF(S38,"PHA")+COUNTIF(S38,"D")+COUNTIF(S38,"HYG")+COUNTIF(S38,"PHAR")+COUNTIF(T38,"PLAN")+COUNTIF(T38,"P")+COUNTIF(T38,"PC")+COUNTIF(T38,"REC")+COUNTIF(T38,"ARM")+COUNTIF(T38,"C")+COUNTIF(T38,"COM")+COUNTIF(T38,"AIDE")+COUNTIF(T38,"STE")+COUNTIF(T38,"PHA")+COUNTIF(T38,"D")+COUNTIF(T38,"HYG")+COUNTIF(T38,"PHAR")+COUNTIF(U38,"PLAN")+COUNTIF(U38,"P")+COUNTIF(U38,"PC")+COUNTIF(U38,"REC")+COUNTIF(U38,"ARM")+COUNTIF(U38,"C")+COUNTIF(U38,"COM")+COUNTIF(U38,"AIDE")+COUNTIF(U38,"STE")+COUNTIF(U38,"PHA")+COUNTIF(U38,"D")+COUNTIF(U38,"HYG")+COUNTIF(U38,"PHAR")+COUNTIF(V38,"PLAN")+COUNTIF(V38,"P")+COUNTIF(V38,"PC")+COUNTIF(V38,"REC")+COUNTIF(V38,"ARM")+COUNTIF(V38,"C")+COUNTIF(V38,"COM")+COUNTIF(V38,"AIDE")+COUNTIF(V38,"STE")+COUNTIF(V38,"PHA")+COUNTIF(V38,"D")+COUNTIF(V38,"HYG")+COUNTIF(V38,"PHAR")+COUNTIF(W38,"PLAN")+COUNTIF(W38,"P")+COUNTIF(W38,"PC")+COUNTIF(W38,"REC")+COUNTIF(W38,"ARM")+COUNTIF(W38,"C")+COUNTIF(W38,"COM")+COUNTIF(W38,"AIDE")+COUNTIF(W38,"STE")+COUNTIF(W38,"PHA")+COUNTIF(W38,"D")+COUNTIF(W38,"HYG")+COUNTIF(W38,"PHAR")+COUNTIF(X38,"PLAN")+COUNTIF(X38,"P")+COUNTIF(X38,"PC")+COUNTIF(X38,"REC")+COUNTIF(X38,"ARM")+COUNTIF(X38,"C")+COUNTIF(X38,"COM")+COUNTIF(X38,"AIDE")+COUNTIF(X38,"STE")+COUNTIF(X38,"PHA")+COUNTIF(X38,"D")+COUNTIF(X38,"HYG")+COUNTIF(X38,"PHAR")+COUNTIF(Y38,"PLAN")+COUNTIF(Y38,"P")+COUNTIF(Y38,"PC")+COUNTIF(Y38,"REC")+COUNTIF(Y38,"ARM")+COUNTIF(Y38,"C")+COUNTIF(Y38,"COM")+COUNTIF(Y38,"AIDE")+COUNTIF(Y38,"STE")+COUNTIF(Y38,"PHA")+COUNTIF(Y38,"D")+COUNTIF(Y38,"HYG")+COUNTIF(Y38,"PHAR")+COUNTIF(Z38,"PLAN")+COUNTIF(Z38,"P")+COUNTIF(Z38,"PC")+COUNTIF(Z38,"REC")+COUNTIF(Z38,"ARM")+COUNTIF(Z38,"C")+COUNTIF(Z38,"COM")+COUNTIF(Z38,"AIDE")+COUNTIF(Z38,"STE")+COUNTIF(Z38,"PHA")+COUNTIF(Z38,"D")+COUNTIF(Z38,"HYG")+COUNTIF(Z38,"PHAR")+COUNTIF(AA38,"PLAN")+COUNTIF(AA38,"P")+COUNTIF(AA38,"PC")+COUNTIF(AA38,"REC")+COUNTIF(AA38,"ARM")+COUNTIF(AA38,"C")+COUNTIF(AA38,"COM")+COUNTIF(AA38,"AIDE")+COUNTIF(AA38,"STE")+COUNTIF(AA38,"PHA")+COUNTIF(AA38,"D")+COUNTIF(AA38,"HYG")+COUNTIF(AA38,"PHAR")+COUNTIF(AB38,"PLAN")+COUNTIF(AB38,"P")+COUNTIF(AB38,"PC")+COUNTIF(AB38,"REC")+COUNTIF(AB38,"ARM")+COUNTIF(AB38,"C")+COUNTIF(AB38,"COM")+COUNTIF(AB38,"AIDE")+COUNTIF(AB38,"STE")+COUNTIF(AB38,"PHA")+COUNTIF(AB38,"D")+COUNTIF(AB38,"HYG")+COUNTIF(AB38,"PHAR")+COUNTIF(AC38,"PLAN")+COUNTIF(AC38,"P")+COUNTIF(AC38,"PC")+COUNTIF(AC38,"REC")+COUNTIF(AC38,"ARM")+COUNTIF(AC38,"C")+COUNTIF(AC38,"COM")+COUNTIF(AC38,"AIDE")+COUNTIF(AC38,"STE")+COUNTIF(AC38,"PHA")+COUNTIF(AC38,"D")+COUNTIF(AC38,"HYG")+COUNTIF(AC38,"PHAR")+COUNTIF(AD38,"PLAN")+COUNTIF(AD38,"P")+COUNTIF(AD38,"PC")+COUNTIF(AD38,"REC")+COUNTIF(AD38,"ARM")+COUNTIF(AD38,"C")+COUNTIF(AD38,"COM")+COUNTIF(AD38,"AIDE")+COUNTIF(AD38,"STE")+COUNTIF(AD38,"PHA")+COUNTIF(AD38,"D")+COUNTIF(AD38,"HYG")+COUNTIF(AD38,"PHAR")</f>
      </c>
    </row>
    <row r="39" spans="1:34">
      <c r="A39" s="11" t="s">
        <v>112</v>
      </c>
      <c r="B39" s="5"/>
      <c r="C39" s="5"/>
      <c r="D39" s="8" t="s">
        <v>102</v>
      </c>
      <c r="E39" s="8" t="s">
        <v>113</v>
      </c>
      <c r="F39" s="8" t="s">
        <v>114</v>
      </c>
      <c r="G39" s="8" t="s">
        <v>102</v>
      </c>
      <c r="H39" s="8" t="s">
        <v>48</v>
      </c>
      <c r="I39" s="5"/>
      <c r="J39" s="5"/>
      <c r="K39" s="8" t="s">
        <v>108</v>
      </c>
      <c r="L39" s="8" t="s">
        <v>113</v>
      </c>
      <c r="M39" s="8" t="s">
        <v>102</v>
      </c>
      <c r="N39" s="8" t="s">
        <v>48</v>
      </c>
      <c r="O39" s="8" t="s">
        <v>102</v>
      </c>
      <c r="P39" s="5"/>
      <c r="Q39" s="5"/>
      <c r="R39" s="8" t="s">
        <v>37</v>
      </c>
      <c r="S39" s="8" t="s">
        <v>37</v>
      </c>
      <c r="T39" s="8" t="s">
        <v>37</v>
      </c>
      <c r="U39" s="8" t="s">
        <v>37</v>
      </c>
      <c r="V39" s="8" t="s">
        <v>37</v>
      </c>
      <c r="W39" s="5"/>
      <c r="X39" s="5"/>
      <c r="Y39" s="8" t="s">
        <v>104</v>
      </c>
      <c r="Z39" s="8" t="s">
        <v>103</v>
      </c>
      <c r="AA39" s="8" t="s">
        <v>114</v>
      </c>
      <c r="AB39" s="8" t="s">
        <v>102</v>
      </c>
      <c r="AC39" s="8" t="s">
        <v>103</v>
      </c>
      <c r="AD39" s="5"/>
      <c r="AE39" s="17"/>
      <c r="AF39" s="9"/>
      <c r="AG39" s="9"/>
      <c r="AH39" s="8">
        <f>COUNTIF(C39,"PLAN")+COUNTIF(C39,"P")+COUNTIF(C39,"PC")+COUNTIF(C39,"REC")+COUNTIF(C39,"ARM")+COUNTIF(C39,"C")+COUNTIF(C39,"COM")+COUNTIF(C39,"AIDE")+COUNTIF(C39,"STE")+COUNTIF(C39,"PHA")+COUNTIF(C39,"D")+COUNTIF(C39,"HYG")+COUNTIF(C39,"PHAR")+COUNTIF(D39,"PLAN")+COUNTIF(D39,"P")+COUNTIF(D39,"PC")+COUNTIF(D39,"REC")+COUNTIF(D39,"ARM")+COUNTIF(D39,"C")+COUNTIF(D39,"COM")+COUNTIF(D39,"AIDE")+COUNTIF(D39,"STE")+COUNTIF(D39,"PHA")+COUNTIF(D39,"D")+COUNTIF(D39,"HYG")+COUNTIF(D39,"PHAR")+COUNTIF(E39,"PLAN")+COUNTIF(E39,"P")+COUNTIF(E39,"PC")+COUNTIF(E39,"REC")+COUNTIF(E39,"ARM")+COUNTIF(E39,"C")+COUNTIF(E39,"COM")+COUNTIF(E39,"AIDE")+COUNTIF(E39,"STE")+COUNTIF(E39,"PHA")+COUNTIF(E39,"D")+COUNTIF(E39,"HYG")+COUNTIF(E39,"PHAR")+COUNTIF(F39,"PLAN")+COUNTIF(F39,"P")+COUNTIF(F39,"PC")+COUNTIF(F39,"REC")+COUNTIF(F39,"ARM")+COUNTIF(F39,"C")+COUNTIF(F39,"COM")+COUNTIF(F39,"AIDE")+COUNTIF(F39,"STE")+COUNTIF(F39,"PHA")+COUNTIF(F39,"D")+COUNTIF(F39,"HYG")+COUNTIF(F39,"PHAR")+COUNTIF(G39,"PLAN")+COUNTIF(G39,"P")+COUNTIF(G39,"PC")+COUNTIF(G39,"REC")+COUNTIF(G39,"ARM")+COUNTIF(G39,"C")+COUNTIF(G39,"COM")+COUNTIF(G39,"AIDE")+COUNTIF(G39,"STE")+COUNTIF(G39,"PHA")+COUNTIF(G39,"D")+COUNTIF(G39,"HYG")+COUNTIF(G39,"PHAR")+COUNTIF(H39,"PLAN")+COUNTIF(H39,"P")+COUNTIF(H39,"PC")+COUNTIF(H39,"REC")+COUNTIF(H39,"ARM")+COUNTIF(H39,"C")+COUNTIF(H39,"COM")+COUNTIF(H39,"AIDE")+COUNTIF(H39,"STE")+COUNTIF(H39,"PHA")+COUNTIF(H39,"D")+COUNTIF(H39,"HYG")+COUNTIF(H39,"PHAR")+COUNTIF(I39,"PLAN")+COUNTIF(I39,"P")+COUNTIF(I39,"PC")+COUNTIF(I39,"REC")+COUNTIF(I39,"ARM")+COUNTIF(I39,"C")+COUNTIF(I39,"COM")+COUNTIF(I39,"AIDE")+COUNTIF(I39,"STE")+COUNTIF(I39,"PHA")+COUNTIF(I39,"D")+COUNTIF(I39,"HYG")+COUNTIF(I39,"PHAR")+COUNTIF(J39,"PLAN")+COUNTIF(J39,"P")+COUNTIF(J39,"PC")+COUNTIF(J39,"REC")+COUNTIF(J39,"ARM")+COUNTIF(J39,"C")+COUNTIF(J39,"COM")+COUNTIF(J39,"AIDE")+COUNTIF(J39,"STE")+COUNTIF(J39,"PHA")+COUNTIF(J39,"D")+COUNTIF(J39,"HYG")+COUNTIF(J39,"PHAR")+COUNTIF(K39,"PLAN")+COUNTIF(K39,"P")+COUNTIF(K39,"PC")+COUNTIF(K39,"REC")+COUNTIF(K39,"ARM")+COUNTIF(K39,"C")+COUNTIF(K39,"COM")+COUNTIF(K39,"AIDE")+COUNTIF(K39,"STE")+COUNTIF(K39,"PHA")+COUNTIF(K39,"D")+COUNTIF(K39,"HYG")+COUNTIF(K39,"PHAR")+COUNTIF(L39,"PLAN")+COUNTIF(L39,"P")+COUNTIF(L39,"PC")+COUNTIF(L39,"REC")+COUNTIF(L39,"ARM")+COUNTIF(L39,"C")+COUNTIF(L39,"COM")+COUNTIF(L39,"AIDE")+COUNTIF(L39,"STE")+COUNTIF(L39,"PHA")+COUNTIF(L39,"D")+COUNTIF(L39,"HYG")+COUNTIF(L39,"PHAR")+COUNTIF(M39,"PLAN")+COUNTIF(M39,"P")+COUNTIF(M39,"PC")+COUNTIF(M39,"REC")+COUNTIF(M39,"ARM")+COUNTIF(M39,"C")+COUNTIF(M39,"COM")+COUNTIF(M39,"AIDE")+COUNTIF(M39,"STE")+COUNTIF(M39,"PHA")+COUNTIF(M39,"D")+COUNTIF(M39,"HYG")+COUNTIF(M39,"PHAR")+COUNTIF(N39,"PLAN")+COUNTIF(N39,"P")+COUNTIF(N39,"PC")+COUNTIF(N39,"REC")+COUNTIF(N39,"ARM")+COUNTIF(N39,"C")+COUNTIF(N39,"COM")+COUNTIF(N39,"AIDE")+COUNTIF(N39,"STE")+COUNTIF(N39,"PHA")+COUNTIF(N39,"D")+COUNTIF(N39,"HYG")+COUNTIF(N39,"PHAR")+COUNTIF(O39,"PLAN")+COUNTIF(O39,"P")+COUNTIF(O39,"PC")+COUNTIF(O39,"REC")+COUNTIF(O39,"ARM")+COUNTIF(O39,"C")+COUNTIF(O39,"COM")+COUNTIF(O39,"AIDE")+COUNTIF(O39,"STE")+COUNTIF(O39,"PHA")+COUNTIF(O39,"D")+COUNTIF(O39,"HYG")+COUNTIF(O39,"PHAR")+COUNTIF(P39,"PLAN")+COUNTIF(P39,"P")+COUNTIF(P39,"PC")+COUNTIF(P39,"REC")+COUNTIF(P39,"ARM")+COUNTIF(P39,"C")+COUNTIF(P39,"COM")+COUNTIF(P39,"AIDE")+COUNTIF(P39,"STE")+COUNTIF(P39,"PHA")+COUNTIF(P39,"D")+COUNTIF(P39,"HYG")+COUNTIF(P39,"PHAR")+COUNTIF(Q39,"PLAN")+COUNTIF(Q39,"P")+COUNTIF(Q39,"PC")+COUNTIF(Q39,"REC")+COUNTIF(Q39,"ARM")+COUNTIF(Q39,"C")+COUNTIF(Q39,"COM")+COUNTIF(Q39,"AIDE")+COUNTIF(Q39,"STE")+COUNTIF(Q39,"PHA")+COUNTIF(Q39,"D")+COUNTIF(Q39,"HYG")+COUNTIF(Q39,"PHAR")+COUNTIF(R39,"PLAN")+COUNTIF(R39,"P")+COUNTIF(R39,"PC")+COUNTIF(R39,"REC")+COUNTIF(R39,"ARM")+COUNTIF(R39,"C")+COUNTIF(R39,"COM")+COUNTIF(R39,"AIDE")+COUNTIF(R39,"STE")+COUNTIF(R39,"PHA")+COUNTIF(R39,"D")+COUNTIF(R39,"HYG")+COUNTIF(R39,"PHAR")+COUNTIF(S39,"PLAN")+COUNTIF(S39,"P")+COUNTIF(S39,"PC")+COUNTIF(S39,"REC")+COUNTIF(S39,"ARM")+COUNTIF(S39,"C")+COUNTIF(S39,"COM")+COUNTIF(S39,"AIDE")+COUNTIF(S39,"STE")+COUNTIF(S39,"PHA")+COUNTIF(S39,"D")+COUNTIF(S39,"HYG")+COUNTIF(S39,"PHAR")+COUNTIF(T39,"PLAN")+COUNTIF(T39,"P")+COUNTIF(T39,"PC")+COUNTIF(T39,"REC")+COUNTIF(T39,"ARM")+COUNTIF(T39,"C")+COUNTIF(T39,"COM")+COUNTIF(T39,"AIDE")+COUNTIF(T39,"STE")+COUNTIF(T39,"PHA")+COUNTIF(T39,"D")+COUNTIF(T39,"HYG")+COUNTIF(T39,"PHAR")+COUNTIF(U39,"PLAN")+COUNTIF(U39,"P")+COUNTIF(U39,"PC")+COUNTIF(U39,"REC")+COUNTIF(U39,"ARM")+COUNTIF(U39,"C")+COUNTIF(U39,"COM")+COUNTIF(U39,"AIDE")+COUNTIF(U39,"STE")+COUNTIF(U39,"PHA")+COUNTIF(U39,"D")+COUNTIF(U39,"HYG")+COUNTIF(U39,"PHAR")+COUNTIF(V39,"PLAN")+COUNTIF(V39,"P")+COUNTIF(V39,"PC")+COUNTIF(V39,"REC")+COUNTIF(V39,"ARM")+COUNTIF(V39,"C")+COUNTIF(V39,"COM")+COUNTIF(V39,"AIDE")+COUNTIF(V39,"STE")+COUNTIF(V39,"PHA")+COUNTIF(V39,"D")+COUNTIF(V39,"HYG")+COUNTIF(V39,"PHAR")+COUNTIF(W39,"PLAN")+COUNTIF(W39,"P")+COUNTIF(W39,"PC")+COUNTIF(W39,"REC")+COUNTIF(W39,"ARM")+COUNTIF(W39,"C")+COUNTIF(W39,"COM")+COUNTIF(W39,"AIDE")+COUNTIF(W39,"STE")+COUNTIF(W39,"PHA")+COUNTIF(W39,"D")+COUNTIF(W39,"HYG")+COUNTIF(W39,"PHAR")+COUNTIF(X39,"PLAN")+COUNTIF(X39,"P")+COUNTIF(X39,"PC")+COUNTIF(X39,"REC")+COUNTIF(X39,"ARM")+COUNTIF(X39,"C")+COUNTIF(X39,"COM")+COUNTIF(X39,"AIDE")+COUNTIF(X39,"STE")+COUNTIF(X39,"PHA")+COUNTIF(X39,"D")+COUNTIF(X39,"HYG")+COUNTIF(X39,"PHAR")+COUNTIF(Y39,"PLAN")+COUNTIF(Y39,"P")+COUNTIF(Y39,"PC")+COUNTIF(Y39,"REC")+COUNTIF(Y39,"ARM")+COUNTIF(Y39,"C")+COUNTIF(Y39,"COM")+COUNTIF(Y39,"AIDE")+COUNTIF(Y39,"STE")+COUNTIF(Y39,"PHA")+COUNTIF(Y39,"D")+COUNTIF(Y39,"HYG")+COUNTIF(Y39,"PHAR")+COUNTIF(Z39,"PLAN")+COUNTIF(Z39,"P")+COUNTIF(Z39,"PC")+COUNTIF(Z39,"REC")+COUNTIF(Z39,"ARM")+COUNTIF(Z39,"C")+COUNTIF(Z39,"COM")+COUNTIF(Z39,"AIDE")+COUNTIF(Z39,"STE")+COUNTIF(Z39,"PHA")+COUNTIF(Z39,"D")+COUNTIF(Z39,"HYG")+COUNTIF(Z39,"PHAR")+COUNTIF(AA39,"PLAN")+COUNTIF(AA39,"P")+COUNTIF(AA39,"PC")+COUNTIF(AA39,"REC")+COUNTIF(AA39,"ARM")+COUNTIF(AA39,"C")+COUNTIF(AA39,"COM")+COUNTIF(AA39,"AIDE")+COUNTIF(AA39,"STE")+COUNTIF(AA39,"PHA")+COUNTIF(AA39,"D")+COUNTIF(AA39,"HYG")+COUNTIF(AA39,"PHAR")+COUNTIF(AB39,"PLAN")+COUNTIF(AB39,"P")+COUNTIF(AB39,"PC")+COUNTIF(AB39,"REC")+COUNTIF(AB39,"ARM")+COUNTIF(AB39,"C")+COUNTIF(AB39,"COM")+COUNTIF(AB39,"AIDE")+COUNTIF(AB39,"STE")+COUNTIF(AB39,"PHA")+COUNTIF(AB39,"D")+COUNTIF(AB39,"HYG")+COUNTIF(AB39,"PHAR")+COUNTIF(AC39,"PLAN")+COUNTIF(AC39,"P")+COUNTIF(AC39,"PC")+COUNTIF(AC39,"REC")+COUNTIF(AC39,"ARM")+COUNTIF(AC39,"C")+COUNTIF(AC39,"COM")+COUNTIF(AC39,"AIDE")+COUNTIF(AC39,"STE")+COUNTIF(AC39,"PHA")+COUNTIF(AC39,"D")+COUNTIF(AC39,"HYG")+COUNTIF(AC39,"PHAR")+COUNTIF(AD39,"PLAN")+COUNTIF(AD39,"P")+COUNTIF(AD39,"PC")+COUNTIF(AD39,"REC")+COUNTIF(AD39,"ARM")+COUNTIF(AD39,"C")+COUNTIF(AD39,"COM")+COUNTIF(AD39,"AIDE")+COUNTIF(AD39,"STE")+COUNTIF(AD39,"PHA")+COUNTIF(AD39,"D")+COUNTIF(AD39,"HYG")+COUNTIF(AD39,"PHAR")</f>
      </c>
    </row>
    <row r="40" spans="1:34">
      <c r="A40" s="11" t="s">
        <v>115</v>
      </c>
      <c r="B40" s="5"/>
      <c r="C40" s="5"/>
      <c r="D40" s="8" t="s">
        <v>48</v>
      </c>
      <c r="E40" s="8" t="s">
        <v>103</v>
      </c>
      <c r="F40" s="8" t="s">
        <v>102</v>
      </c>
      <c r="G40" s="8" t="s">
        <v>103</v>
      </c>
      <c r="H40" s="8" t="s">
        <v>102</v>
      </c>
      <c r="I40" s="5"/>
      <c r="J40" s="5"/>
      <c r="K40" s="8" t="s">
        <v>113</v>
      </c>
      <c r="L40" s="8" t="s">
        <v>102</v>
      </c>
      <c r="M40" s="8" t="s">
        <v>103</v>
      </c>
      <c r="N40" s="8" t="s">
        <v>102</v>
      </c>
      <c r="O40" s="8" t="s">
        <v>48</v>
      </c>
      <c r="P40" s="5"/>
      <c r="Q40" s="5"/>
      <c r="R40" s="8" t="s">
        <v>48</v>
      </c>
      <c r="S40" s="8" t="s">
        <v>102</v>
      </c>
      <c r="T40" s="8" t="s">
        <v>48</v>
      </c>
      <c r="U40" s="8" t="s">
        <v>102</v>
      </c>
      <c r="V40" s="8" t="s">
        <v>48</v>
      </c>
      <c r="W40" s="5"/>
      <c r="X40" s="5"/>
      <c r="Y40" s="8" t="s">
        <v>37</v>
      </c>
      <c r="Z40" s="8" t="s">
        <v>37</v>
      </c>
      <c r="AA40" s="8" t="s">
        <v>38</v>
      </c>
      <c r="AB40" s="8" t="s">
        <v>38</v>
      </c>
      <c r="AC40" s="8" t="s">
        <v>38</v>
      </c>
      <c r="AD40" s="5"/>
      <c r="AE40" s="17"/>
      <c r="AF40" s="9"/>
      <c r="AG40" s="9"/>
      <c r="AH40" s="8">
        <f>COUNTIF(C40,"PLAN")+COUNTIF(C40,"P")+COUNTIF(C40,"PC")+COUNTIF(C40,"REC")+COUNTIF(C40,"ARM")+COUNTIF(C40,"C")+COUNTIF(C40,"COM")+COUNTIF(C40,"AIDE")+COUNTIF(C40,"STE")+COUNTIF(C40,"PHA")+COUNTIF(C40,"D")+COUNTIF(C40,"HYG")+COUNTIF(C40,"PHAR")+COUNTIF(D40,"PLAN")+COUNTIF(D40,"P")+COUNTIF(D40,"PC")+COUNTIF(D40,"REC")+COUNTIF(D40,"ARM")+COUNTIF(D40,"C")+COUNTIF(D40,"COM")+COUNTIF(D40,"AIDE")+COUNTIF(D40,"STE")+COUNTIF(D40,"PHA")+COUNTIF(D40,"D")+COUNTIF(D40,"HYG")+COUNTIF(D40,"PHAR")+COUNTIF(E40,"PLAN")+COUNTIF(E40,"P")+COUNTIF(E40,"PC")+COUNTIF(E40,"REC")+COUNTIF(E40,"ARM")+COUNTIF(E40,"C")+COUNTIF(E40,"COM")+COUNTIF(E40,"AIDE")+COUNTIF(E40,"STE")+COUNTIF(E40,"PHA")+COUNTIF(E40,"D")+COUNTIF(E40,"HYG")+COUNTIF(E40,"PHAR")+COUNTIF(F40,"PLAN")+COUNTIF(F40,"P")+COUNTIF(F40,"PC")+COUNTIF(F40,"REC")+COUNTIF(F40,"ARM")+COUNTIF(F40,"C")+COUNTIF(F40,"COM")+COUNTIF(F40,"AIDE")+COUNTIF(F40,"STE")+COUNTIF(F40,"PHA")+COUNTIF(F40,"D")+COUNTIF(F40,"HYG")+COUNTIF(F40,"PHAR")+COUNTIF(G40,"PLAN")+COUNTIF(G40,"P")+COUNTIF(G40,"PC")+COUNTIF(G40,"REC")+COUNTIF(G40,"ARM")+COUNTIF(G40,"C")+COUNTIF(G40,"COM")+COUNTIF(G40,"AIDE")+COUNTIF(G40,"STE")+COUNTIF(G40,"PHA")+COUNTIF(G40,"D")+COUNTIF(G40,"HYG")+COUNTIF(G40,"PHAR")+COUNTIF(H40,"PLAN")+COUNTIF(H40,"P")+COUNTIF(H40,"PC")+COUNTIF(H40,"REC")+COUNTIF(H40,"ARM")+COUNTIF(H40,"C")+COUNTIF(H40,"COM")+COUNTIF(H40,"AIDE")+COUNTIF(H40,"STE")+COUNTIF(H40,"PHA")+COUNTIF(H40,"D")+COUNTIF(H40,"HYG")+COUNTIF(H40,"PHAR")+COUNTIF(I40,"PLAN")+COUNTIF(I40,"P")+COUNTIF(I40,"PC")+COUNTIF(I40,"REC")+COUNTIF(I40,"ARM")+COUNTIF(I40,"C")+COUNTIF(I40,"COM")+COUNTIF(I40,"AIDE")+COUNTIF(I40,"STE")+COUNTIF(I40,"PHA")+COUNTIF(I40,"D")+COUNTIF(I40,"HYG")+COUNTIF(I40,"PHAR")+COUNTIF(J40,"PLAN")+COUNTIF(J40,"P")+COUNTIF(J40,"PC")+COUNTIF(J40,"REC")+COUNTIF(J40,"ARM")+COUNTIF(J40,"C")+COUNTIF(J40,"COM")+COUNTIF(J40,"AIDE")+COUNTIF(J40,"STE")+COUNTIF(J40,"PHA")+COUNTIF(J40,"D")+COUNTIF(J40,"HYG")+COUNTIF(J40,"PHAR")+COUNTIF(K40,"PLAN")+COUNTIF(K40,"P")+COUNTIF(K40,"PC")+COUNTIF(K40,"REC")+COUNTIF(K40,"ARM")+COUNTIF(K40,"C")+COUNTIF(K40,"COM")+COUNTIF(K40,"AIDE")+COUNTIF(K40,"STE")+COUNTIF(K40,"PHA")+COUNTIF(K40,"D")+COUNTIF(K40,"HYG")+COUNTIF(K40,"PHAR")+COUNTIF(L40,"PLAN")+COUNTIF(L40,"P")+COUNTIF(L40,"PC")+COUNTIF(L40,"REC")+COUNTIF(L40,"ARM")+COUNTIF(L40,"C")+COUNTIF(L40,"COM")+COUNTIF(L40,"AIDE")+COUNTIF(L40,"STE")+COUNTIF(L40,"PHA")+COUNTIF(L40,"D")+COUNTIF(L40,"HYG")+COUNTIF(L40,"PHAR")+COUNTIF(M40,"PLAN")+COUNTIF(M40,"P")+COUNTIF(M40,"PC")+COUNTIF(M40,"REC")+COUNTIF(M40,"ARM")+COUNTIF(M40,"C")+COUNTIF(M40,"COM")+COUNTIF(M40,"AIDE")+COUNTIF(M40,"STE")+COUNTIF(M40,"PHA")+COUNTIF(M40,"D")+COUNTIF(M40,"HYG")+COUNTIF(M40,"PHAR")+COUNTIF(N40,"PLAN")+COUNTIF(N40,"P")+COUNTIF(N40,"PC")+COUNTIF(N40,"REC")+COUNTIF(N40,"ARM")+COUNTIF(N40,"C")+COUNTIF(N40,"COM")+COUNTIF(N40,"AIDE")+COUNTIF(N40,"STE")+COUNTIF(N40,"PHA")+COUNTIF(N40,"D")+COUNTIF(N40,"HYG")+COUNTIF(N40,"PHAR")+COUNTIF(O40,"PLAN")+COUNTIF(O40,"P")+COUNTIF(O40,"PC")+COUNTIF(O40,"REC")+COUNTIF(O40,"ARM")+COUNTIF(O40,"C")+COUNTIF(O40,"COM")+COUNTIF(O40,"AIDE")+COUNTIF(O40,"STE")+COUNTIF(O40,"PHA")+COUNTIF(O40,"D")+COUNTIF(O40,"HYG")+COUNTIF(O40,"PHAR")+COUNTIF(P40,"PLAN")+COUNTIF(P40,"P")+COUNTIF(P40,"PC")+COUNTIF(P40,"REC")+COUNTIF(P40,"ARM")+COUNTIF(P40,"C")+COUNTIF(P40,"COM")+COUNTIF(P40,"AIDE")+COUNTIF(P40,"STE")+COUNTIF(P40,"PHA")+COUNTIF(P40,"D")+COUNTIF(P40,"HYG")+COUNTIF(P40,"PHAR")+COUNTIF(Q40,"PLAN")+COUNTIF(Q40,"P")+COUNTIF(Q40,"PC")+COUNTIF(Q40,"REC")+COUNTIF(Q40,"ARM")+COUNTIF(Q40,"C")+COUNTIF(Q40,"COM")+COUNTIF(Q40,"AIDE")+COUNTIF(Q40,"STE")+COUNTIF(Q40,"PHA")+COUNTIF(Q40,"D")+COUNTIF(Q40,"HYG")+COUNTIF(Q40,"PHAR")+COUNTIF(R40,"PLAN")+COUNTIF(R40,"P")+COUNTIF(R40,"PC")+COUNTIF(R40,"REC")+COUNTIF(R40,"ARM")+COUNTIF(R40,"C")+COUNTIF(R40,"COM")+COUNTIF(R40,"AIDE")+COUNTIF(R40,"STE")+COUNTIF(R40,"PHA")+COUNTIF(R40,"D")+COUNTIF(R40,"HYG")+COUNTIF(R40,"PHAR")+COUNTIF(S40,"PLAN")+COUNTIF(S40,"P")+COUNTIF(S40,"PC")+COUNTIF(S40,"REC")+COUNTIF(S40,"ARM")+COUNTIF(S40,"C")+COUNTIF(S40,"COM")+COUNTIF(S40,"AIDE")+COUNTIF(S40,"STE")+COUNTIF(S40,"PHA")+COUNTIF(S40,"D")+COUNTIF(S40,"HYG")+COUNTIF(S40,"PHAR")+COUNTIF(T40,"PLAN")+COUNTIF(T40,"P")+COUNTIF(T40,"PC")+COUNTIF(T40,"REC")+COUNTIF(T40,"ARM")+COUNTIF(T40,"C")+COUNTIF(T40,"COM")+COUNTIF(T40,"AIDE")+COUNTIF(T40,"STE")+COUNTIF(T40,"PHA")+COUNTIF(T40,"D")+COUNTIF(T40,"HYG")+COUNTIF(T40,"PHAR")+COUNTIF(U40,"PLAN")+COUNTIF(U40,"P")+COUNTIF(U40,"PC")+COUNTIF(U40,"REC")+COUNTIF(U40,"ARM")+COUNTIF(U40,"C")+COUNTIF(U40,"COM")+COUNTIF(U40,"AIDE")+COUNTIF(U40,"STE")+COUNTIF(U40,"PHA")+COUNTIF(U40,"D")+COUNTIF(U40,"HYG")+COUNTIF(U40,"PHAR")+COUNTIF(V40,"PLAN")+COUNTIF(V40,"P")+COUNTIF(V40,"PC")+COUNTIF(V40,"REC")+COUNTIF(V40,"ARM")+COUNTIF(V40,"C")+COUNTIF(V40,"COM")+COUNTIF(V40,"AIDE")+COUNTIF(V40,"STE")+COUNTIF(V40,"PHA")+COUNTIF(V40,"D")+COUNTIF(V40,"HYG")+COUNTIF(V40,"PHAR")+COUNTIF(W40,"PLAN")+COUNTIF(W40,"P")+COUNTIF(W40,"PC")+COUNTIF(W40,"REC")+COUNTIF(W40,"ARM")+COUNTIF(W40,"C")+COUNTIF(W40,"COM")+COUNTIF(W40,"AIDE")+COUNTIF(W40,"STE")+COUNTIF(W40,"PHA")+COUNTIF(W40,"D")+COUNTIF(W40,"HYG")+COUNTIF(W40,"PHAR")+COUNTIF(X40,"PLAN")+COUNTIF(X40,"P")+COUNTIF(X40,"PC")+COUNTIF(X40,"REC")+COUNTIF(X40,"ARM")+COUNTIF(X40,"C")+COUNTIF(X40,"COM")+COUNTIF(X40,"AIDE")+COUNTIF(X40,"STE")+COUNTIF(X40,"PHA")+COUNTIF(X40,"D")+COUNTIF(X40,"HYG")+COUNTIF(X40,"PHAR")+COUNTIF(Y40,"PLAN")+COUNTIF(Y40,"P")+COUNTIF(Y40,"PC")+COUNTIF(Y40,"REC")+COUNTIF(Y40,"ARM")+COUNTIF(Y40,"C")+COUNTIF(Y40,"COM")+COUNTIF(Y40,"AIDE")+COUNTIF(Y40,"STE")+COUNTIF(Y40,"PHA")+COUNTIF(Y40,"D")+COUNTIF(Y40,"HYG")+COUNTIF(Y40,"PHAR")+COUNTIF(Z40,"PLAN")+COUNTIF(Z40,"P")+COUNTIF(Z40,"PC")+COUNTIF(Z40,"REC")+COUNTIF(Z40,"ARM")+COUNTIF(Z40,"C")+COUNTIF(Z40,"COM")+COUNTIF(Z40,"AIDE")+COUNTIF(Z40,"STE")+COUNTIF(Z40,"PHA")+COUNTIF(Z40,"D")+COUNTIF(Z40,"HYG")+COUNTIF(Z40,"PHAR")+COUNTIF(AA40,"PLAN")+COUNTIF(AA40,"P")+COUNTIF(AA40,"PC")+COUNTIF(AA40,"REC")+COUNTIF(AA40,"ARM")+COUNTIF(AA40,"C")+COUNTIF(AA40,"COM")+COUNTIF(AA40,"AIDE")+COUNTIF(AA40,"STE")+COUNTIF(AA40,"PHA")+COUNTIF(AA40,"D")+COUNTIF(AA40,"HYG")+COUNTIF(AA40,"PHAR")+COUNTIF(AB40,"PLAN")+COUNTIF(AB40,"P")+COUNTIF(AB40,"PC")+COUNTIF(AB40,"REC")+COUNTIF(AB40,"ARM")+COUNTIF(AB40,"C")+COUNTIF(AB40,"COM")+COUNTIF(AB40,"AIDE")+COUNTIF(AB40,"STE")+COUNTIF(AB40,"PHA")+COUNTIF(AB40,"D")+COUNTIF(AB40,"HYG")+COUNTIF(AB40,"PHAR")+COUNTIF(AC40,"PLAN")+COUNTIF(AC40,"P")+COUNTIF(AC40,"PC")+COUNTIF(AC40,"REC")+COUNTIF(AC40,"ARM")+COUNTIF(AC40,"C")+COUNTIF(AC40,"COM")+COUNTIF(AC40,"AIDE")+COUNTIF(AC40,"STE")+COUNTIF(AC40,"PHA")+COUNTIF(AC40,"D")+COUNTIF(AC40,"HYG")+COUNTIF(AC40,"PHAR")+COUNTIF(AD40,"PLAN")+COUNTIF(AD40,"P")+COUNTIF(AD40,"PC")+COUNTIF(AD40,"REC")+COUNTIF(AD40,"ARM")+COUNTIF(AD40,"C")+COUNTIF(AD40,"COM")+COUNTIF(AD40,"AIDE")+COUNTIF(AD40,"STE")+COUNTIF(AD40,"PHA")+COUNTIF(AD40,"D")+COUNTIF(AD40,"HYG")+COUNTIF(AD40,"PHAR")</f>
      </c>
    </row>
    <row r="41" spans="1:34">
      <c r="A41" s="11" t="s">
        <v>116</v>
      </c>
      <c r="B41" s="5"/>
      <c r="C41" s="5"/>
      <c r="D41" s="8" t="s">
        <v>113</v>
      </c>
      <c r="E41" s="8" t="s">
        <v>110</v>
      </c>
      <c r="F41" s="8" t="s">
        <v>114</v>
      </c>
      <c r="G41" s="8" t="s">
        <v>102</v>
      </c>
      <c r="H41" s="8" t="s">
        <v>104</v>
      </c>
      <c r="I41" s="5" t="s">
        <v>107</v>
      </c>
      <c r="J41" s="5"/>
      <c r="K41" s="8" t="s">
        <v>102</v>
      </c>
      <c r="L41" s="8" t="s">
        <v>103</v>
      </c>
      <c r="M41" s="8" t="s">
        <v>103</v>
      </c>
      <c r="N41" s="8" t="s">
        <v>102</v>
      </c>
      <c r="O41" s="8" t="s">
        <v>108</v>
      </c>
      <c r="P41" s="5"/>
      <c r="Q41" s="5"/>
      <c r="R41" s="8" t="s">
        <v>114</v>
      </c>
      <c r="S41" s="8" t="s">
        <v>37</v>
      </c>
      <c r="T41" s="8" t="s">
        <v>37</v>
      </c>
      <c r="U41" s="8" t="s">
        <v>37</v>
      </c>
      <c r="V41" s="8" t="s">
        <v>37</v>
      </c>
      <c r="W41" s="5"/>
      <c r="X41" s="5"/>
      <c r="Y41" s="8" t="s">
        <v>48</v>
      </c>
      <c r="Z41" s="8" t="s">
        <v>110</v>
      </c>
      <c r="AA41" s="8" t="s">
        <v>102</v>
      </c>
      <c r="AB41" s="8" t="s">
        <v>103</v>
      </c>
      <c r="AC41" s="8" t="s">
        <v>48</v>
      </c>
      <c r="AD41" s="5"/>
      <c r="AE41" s="17"/>
      <c r="AF41" s="9"/>
      <c r="AG41" s="9"/>
      <c r="AH41" s="8">
        <f>COUNTIF(C41,"PLAN")+COUNTIF(C41,"P")+COUNTIF(C41,"PC")+COUNTIF(C41,"REC")+COUNTIF(C41,"ARM")+COUNTIF(C41,"C")+COUNTIF(C41,"COM")+COUNTIF(C41,"AIDE")+COUNTIF(C41,"STE")+COUNTIF(C41,"PHA")+COUNTIF(C41,"D")+COUNTIF(C41,"HYG")+COUNTIF(C41,"PHAR")+COUNTIF(D41,"PLAN")+COUNTIF(D41,"P")+COUNTIF(D41,"PC")+COUNTIF(D41,"REC")+COUNTIF(D41,"ARM")+COUNTIF(D41,"C")+COUNTIF(D41,"COM")+COUNTIF(D41,"AIDE")+COUNTIF(D41,"STE")+COUNTIF(D41,"PHA")+COUNTIF(D41,"D")+COUNTIF(D41,"HYG")+COUNTIF(D41,"PHAR")+COUNTIF(E41,"PLAN")+COUNTIF(E41,"P")+COUNTIF(E41,"PC")+COUNTIF(E41,"REC")+COUNTIF(E41,"ARM")+COUNTIF(E41,"C")+COUNTIF(E41,"COM")+COUNTIF(E41,"AIDE")+COUNTIF(E41,"STE")+COUNTIF(E41,"PHA")+COUNTIF(E41,"D")+COUNTIF(E41,"HYG")+COUNTIF(E41,"PHAR")+COUNTIF(F41,"PLAN")+COUNTIF(F41,"P")+COUNTIF(F41,"PC")+COUNTIF(F41,"REC")+COUNTIF(F41,"ARM")+COUNTIF(F41,"C")+COUNTIF(F41,"COM")+COUNTIF(F41,"AIDE")+COUNTIF(F41,"STE")+COUNTIF(F41,"PHA")+COUNTIF(F41,"D")+COUNTIF(F41,"HYG")+COUNTIF(F41,"PHAR")+COUNTIF(G41,"PLAN")+COUNTIF(G41,"P")+COUNTIF(G41,"PC")+COUNTIF(G41,"REC")+COUNTIF(G41,"ARM")+COUNTIF(G41,"C")+COUNTIF(G41,"COM")+COUNTIF(G41,"AIDE")+COUNTIF(G41,"STE")+COUNTIF(G41,"PHA")+COUNTIF(G41,"D")+COUNTIF(G41,"HYG")+COUNTIF(G41,"PHAR")+COUNTIF(H41,"PLAN")+COUNTIF(H41,"P")+COUNTIF(H41,"PC")+COUNTIF(H41,"REC")+COUNTIF(H41,"ARM")+COUNTIF(H41,"C")+COUNTIF(H41,"COM")+COUNTIF(H41,"AIDE")+COUNTIF(H41,"STE")+COUNTIF(H41,"PHA")+COUNTIF(H41,"D")+COUNTIF(H41,"HYG")+COUNTIF(H41,"PHAR")+COUNTIF(I41,"PLAN")+COUNTIF(I41,"P")+COUNTIF(I41,"PC")+COUNTIF(I41,"REC")+COUNTIF(I41,"ARM")+COUNTIF(I41,"C")+COUNTIF(I41,"COM")+COUNTIF(I41,"AIDE")+COUNTIF(I41,"STE")+COUNTIF(I41,"PHA")+COUNTIF(I41,"D")+COUNTIF(I41,"HYG")+COUNTIF(I41,"PHAR")+COUNTIF(J41,"PLAN")+COUNTIF(J41,"P")+COUNTIF(J41,"PC")+COUNTIF(J41,"REC")+COUNTIF(J41,"ARM")+COUNTIF(J41,"C")+COUNTIF(J41,"COM")+COUNTIF(J41,"AIDE")+COUNTIF(J41,"STE")+COUNTIF(J41,"PHA")+COUNTIF(J41,"D")+COUNTIF(J41,"HYG")+COUNTIF(J41,"PHAR")+COUNTIF(K41,"PLAN")+COUNTIF(K41,"P")+COUNTIF(K41,"PC")+COUNTIF(K41,"REC")+COUNTIF(K41,"ARM")+COUNTIF(K41,"C")+COUNTIF(K41,"COM")+COUNTIF(K41,"AIDE")+COUNTIF(K41,"STE")+COUNTIF(K41,"PHA")+COUNTIF(K41,"D")+COUNTIF(K41,"HYG")+COUNTIF(K41,"PHAR")+COUNTIF(L41,"PLAN")+COUNTIF(L41,"P")+COUNTIF(L41,"PC")+COUNTIF(L41,"REC")+COUNTIF(L41,"ARM")+COUNTIF(L41,"C")+COUNTIF(L41,"COM")+COUNTIF(L41,"AIDE")+COUNTIF(L41,"STE")+COUNTIF(L41,"PHA")+COUNTIF(L41,"D")+COUNTIF(L41,"HYG")+COUNTIF(L41,"PHAR")+COUNTIF(M41,"PLAN")+COUNTIF(M41,"P")+COUNTIF(M41,"PC")+COUNTIF(M41,"REC")+COUNTIF(M41,"ARM")+COUNTIF(M41,"C")+COUNTIF(M41,"COM")+COUNTIF(M41,"AIDE")+COUNTIF(M41,"STE")+COUNTIF(M41,"PHA")+COUNTIF(M41,"D")+COUNTIF(M41,"HYG")+COUNTIF(M41,"PHAR")+COUNTIF(N41,"PLAN")+COUNTIF(N41,"P")+COUNTIF(N41,"PC")+COUNTIF(N41,"REC")+COUNTIF(N41,"ARM")+COUNTIF(N41,"C")+COUNTIF(N41,"COM")+COUNTIF(N41,"AIDE")+COUNTIF(N41,"STE")+COUNTIF(N41,"PHA")+COUNTIF(N41,"D")+COUNTIF(N41,"HYG")+COUNTIF(N41,"PHAR")+COUNTIF(O41,"PLAN")+COUNTIF(O41,"P")+COUNTIF(O41,"PC")+COUNTIF(O41,"REC")+COUNTIF(O41,"ARM")+COUNTIF(O41,"C")+COUNTIF(O41,"COM")+COUNTIF(O41,"AIDE")+COUNTIF(O41,"STE")+COUNTIF(O41,"PHA")+COUNTIF(O41,"D")+COUNTIF(O41,"HYG")+COUNTIF(O41,"PHAR")+COUNTIF(P41,"PLAN")+COUNTIF(P41,"P")+COUNTIF(P41,"PC")+COUNTIF(P41,"REC")+COUNTIF(P41,"ARM")+COUNTIF(P41,"C")+COUNTIF(P41,"COM")+COUNTIF(P41,"AIDE")+COUNTIF(P41,"STE")+COUNTIF(P41,"PHA")+COUNTIF(P41,"D")+COUNTIF(P41,"HYG")+COUNTIF(P41,"PHAR")+COUNTIF(Q41,"PLAN")+COUNTIF(Q41,"P")+COUNTIF(Q41,"PC")+COUNTIF(Q41,"REC")+COUNTIF(Q41,"ARM")+COUNTIF(Q41,"C")+COUNTIF(Q41,"COM")+COUNTIF(Q41,"AIDE")+COUNTIF(Q41,"STE")+COUNTIF(Q41,"PHA")+COUNTIF(Q41,"D")+COUNTIF(Q41,"HYG")+COUNTIF(Q41,"PHAR")+COUNTIF(R41,"PLAN")+COUNTIF(R41,"P")+COUNTIF(R41,"PC")+COUNTIF(R41,"REC")+COUNTIF(R41,"ARM")+COUNTIF(R41,"C")+COUNTIF(R41,"COM")+COUNTIF(R41,"AIDE")+COUNTIF(R41,"STE")+COUNTIF(R41,"PHA")+COUNTIF(R41,"D")+COUNTIF(R41,"HYG")+COUNTIF(R41,"PHAR")+COUNTIF(S41,"PLAN")+COUNTIF(S41,"P")+COUNTIF(S41,"PC")+COUNTIF(S41,"REC")+COUNTIF(S41,"ARM")+COUNTIF(S41,"C")+COUNTIF(S41,"COM")+COUNTIF(S41,"AIDE")+COUNTIF(S41,"STE")+COUNTIF(S41,"PHA")+COUNTIF(S41,"D")+COUNTIF(S41,"HYG")+COUNTIF(S41,"PHAR")+COUNTIF(T41,"PLAN")+COUNTIF(T41,"P")+COUNTIF(T41,"PC")+COUNTIF(T41,"REC")+COUNTIF(T41,"ARM")+COUNTIF(T41,"C")+COUNTIF(T41,"COM")+COUNTIF(T41,"AIDE")+COUNTIF(T41,"STE")+COUNTIF(T41,"PHA")+COUNTIF(T41,"D")+COUNTIF(T41,"HYG")+COUNTIF(T41,"PHAR")+COUNTIF(U41,"PLAN")+COUNTIF(U41,"P")+COUNTIF(U41,"PC")+COUNTIF(U41,"REC")+COUNTIF(U41,"ARM")+COUNTIF(U41,"C")+COUNTIF(U41,"COM")+COUNTIF(U41,"AIDE")+COUNTIF(U41,"STE")+COUNTIF(U41,"PHA")+COUNTIF(U41,"D")+COUNTIF(U41,"HYG")+COUNTIF(U41,"PHAR")+COUNTIF(V41,"PLAN")+COUNTIF(V41,"P")+COUNTIF(V41,"PC")+COUNTIF(V41,"REC")+COUNTIF(V41,"ARM")+COUNTIF(V41,"C")+COUNTIF(V41,"COM")+COUNTIF(V41,"AIDE")+COUNTIF(V41,"STE")+COUNTIF(V41,"PHA")+COUNTIF(V41,"D")+COUNTIF(V41,"HYG")+COUNTIF(V41,"PHAR")+COUNTIF(W41,"PLAN")+COUNTIF(W41,"P")+COUNTIF(W41,"PC")+COUNTIF(W41,"REC")+COUNTIF(W41,"ARM")+COUNTIF(W41,"C")+COUNTIF(W41,"COM")+COUNTIF(W41,"AIDE")+COUNTIF(W41,"STE")+COUNTIF(W41,"PHA")+COUNTIF(W41,"D")+COUNTIF(W41,"HYG")+COUNTIF(W41,"PHAR")+COUNTIF(X41,"PLAN")+COUNTIF(X41,"P")+COUNTIF(X41,"PC")+COUNTIF(X41,"REC")+COUNTIF(X41,"ARM")+COUNTIF(X41,"C")+COUNTIF(X41,"COM")+COUNTIF(X41,"AIDE")+COUNTIF(X41,"STE")+COUNTIF(X41,"PHA")+COUNTIF(X41,"D")+COUNTIF(X41,"HYG")+COUNTIF(X41,"PHAR")+COUNTIF(Y41,"PLAN")+COUNTIF(Y41,"P")+COUNTIF(Y41,"PC")+COUNTIF(Y41,"REC")+COUNTIF(Y41,"ARM")+COUNTIF(Y41,"C")+COUNTIF(Y41,"COM")+COUNTIF(Y41,"AIDE")+COUNTIF(Y41,"STE")+COUNTIF(Y41,"PHA")+COUNTIF(Y41,"D")+COUNTIF(Y41,"HYG")+COUNTIF(Y41,"PHAR")+COUNTIF(Z41,"PLAN")+COUNTIF(Z41,"P")+COUNTIF(Z41,"PC")+COUNTIF(Z41,"REC")+COUNTIF(Z41,"ARM")+COUNTIF(Z41,"C")+COUNTIF(Z41,"COM")+COUNTIF(Z41,"AIDE")+COUNTIF(Z41,"STE")+COUNTIF(Z41,"PHA")+COUNTIF(Z41,"D")+COUNTIF(Z41,"HYG")+COUNTIF(Z41,"PHAR")+COUNTIF(AA41,"PLAN")+COUNTIF(AA41,"P")+COUNTIF(AA41,"PC")+COUNTIF(AA41,"REC")+COUNTIF(AA41,"ARM")+COUNTIF(AA41,"C")+COUNTIF(AA41,"COM")+COUNTIF(AA41,"AIDE")+COUNTIF(AA41,"STE")+COUNTIF(AA41,"PHA")+COUNTIF(AA41,"D")+COUNTIF(AA41,"HYG")+COUNTIF(AA41,"PHAR")+COUNTIF(AB41,"PLAN")+COUNTIF(AB41,"P")+COUNTIF(AB41,"PC")+COUNTIF(AB41,"REC")+COUNTIF(AB41,"ARM")+COUNTIF(AB41,"C")+COUNTIF(AB41,"COM")+COUNTIF(AB41,"AIDE")+COUNTIF(AB41,"STE")+COUNTIF(AB41,"PHA")+COUNTIF(AB41,"D")+COUNTIF(AB41,"HYG")+COUNTIF(AB41,"PHAR")+COUNTIF(AC41,"PLAN")+COUNTIF(AC41,"P")+COUNTIF(AC41,"PC")+COUNTIF(AC41,"REC")+COUNTIF(AC41,"ARM")+COUNTIF(AC41,"C")+COUNTIF(AC41,"COM")+COUNTIF(AC41,"AIDE")+COUNTIF(AC41,"STE")+COUNTIF(AC41,"PHA")+COUNTIF(AC41,"D")+COUNTIF(AC41,"HYG")+COUNTIF(AC41,"PHAR")+COUNTIF(AD41,"PLAN")+COUNTIF(AD41,"P")+COUNTIF(AD41,"PC")+COUNTIF(AD41,"REC")+COUNTIF(AD41,"ARM")+COUNTIF(AD41,"C")+COUNTIF(AD41,"COM")+COUNTIF(AD41,"AIDE")+COUNTIF(AD41,"STE")+COUNTIF(AD41,"PHA")+COUNTIF(AD41,"D")+COUNTIF(AD41,"HYG")+COUNTIF(AD41,"PHAR")</f>
      </c>
    </row>
    <row r="42" spans="1:34">
      <c r="A42" s="12" t="s">
        <v>117</v>
      </c>
      <c r="B42" s="6">
        <f>7-(COUNTIF(B35:B41,"CA")+COUNTIF(B35:B41,"RT")+COUNTIF(B35:B41,"PLAN")+COUNTIF(B35:B41,"F")+COUNTIF(B35:B41,"AJR")+COUNTIF(B35:B41,"RH")+COUNTIF(B35:B41,"CM")+COUNTIF(B35:B41,"P")+COUNTIF(B35:B41,"PC")+COUNTIF(B35:B41,"RC")+COUNTIF(B35:B41,"REC")+COUNTIF(B35:B41,"ARM")+COUNTIF(B35:B41,"C")+COUNTIF(B35:B41,"COM")+COUNTIF(B35:B41,"AIDE")+COUNTIF(B35:B41,"HR")+COUNTIF(B35:B41,"TP")+COUNTIF(B35:B41,"STE")+COUNTIF(B35:B41,"PHA")+COUNTIF(B35:B41,"D")+COUNTIF(B35:B41,"MD")+COUNTIF(B35:B41,"HYG")+COUNTIF(B35:B41,"PHAR")+COUNTIF(B35:B41,"CET")+COUNTIF(B35:B41,"DD"))</f>
      </c>
      <c r="C42" s="6">
        <f>7-(COUNTIF(C35:C41,"CA")+COUNTIF(C35:C41,"RT")+COUNTIF(C35:C41,"PLAN")+COUNTIF(C35:C41,"F")+COUNTIF(C35:C41,"AJR")+COUNTIF(C35:C41,"RH")+COUNTIF(C35:C41,"CM")+COUNTIF(C35:C41,"P")+COUNTIF(C35:C41,"PC")+COUNTIF(C35:C41,"RC")+COUNTIF(C35:C41,"REC")+COUNTIF(C35:C41,"ARM")+COUNTIF(C35:C41,"C")+COUNTIF(C35:C41,"COM")+COUNTIF(C35:C41,"AIDE")+COUNTIF(C35:C41,"HR")+COUNTIF(C35:C41,"TP")+COUNTIF(C35:C41,"STE")+COUNTIF(C35:C41,"PHA")+COUNTIF(C35:C41,"D")+COUNTIF(C35:C41,"MD")+COUNTIF(C35:C41,"HYG")+COUNTIF(C35:C41,"PHAR")+COUNTIF(C35:C41,"CET")+COUNTIF(C35:C41,"DD"))</f>
      </c>
      <c r="D42" s="6">
        <f>7-(COUNTIF(D35:D41,"CA")+COUNTIF(D35:D41,"RT")+COUNTIF(D35:D41,"PLAN")+COUNTIF(D35:D41,"F")+COUNTIF(D35:D41,"AJR")+COUNTIF(D35:D41,"RH")+COUNTIF(D35:D41,"CM")+COUNTIF(D35:D41,"P")+COUNTIF(D35:D41,"PC")+COUNTIF(D35:D41,"RC")+COUNTIF(D35:D41,"REC")+COUNTIF(D35:D41,"ARM")+COUNTIF(D35:D41,"C")+COUNTIF(D35:D41,"COM")+COUNTIF(D35:D41,"AIDE")+COUNTIF(D35:D41,"HR")+COUNTIF(D35:D41,"TP")+COUNTIF(D35:D41,"STE")+COUNTIF(D35:D41,"PHA")+COUNTIF(D35:D41,"D")+COUNTIF(D35:D41,"MD")+COUNTIF(D35:D41,"HYG")+COUNTIF(D35:D41,"PHAR")+COUNTIF(D35:D41,"CET")+COUNTIF(D35:D41,"DD"))</f>
      </c>
      <c r="E42" s="6">
        <f>7-(COUNTIF(E35:E41,"CA")+COUNTIF(E35:E41,"RT")+COUNTIF(E35:E41,"PLAN")+COUNTIF(E35:E41,"F")+COUNTIF(E35:E41,"AJR")+COUNTIF(E35:E41,"RH")+COUNTIF(E35:E41,"CM")+COUNTIF(E35:E41,"P")+COUNTIF(E35:E41,"PC")+COUNTIF(E35:E41,"RC")+COUNTIF(E35:E41,"REC")+COUNTIF(E35:E41,"ARM")+COUNTIF(E35:E41,"C")+COUNTIF(E35:E41,"COM")+COUNTIF(E35:E41,"AIDE")+COUNTIF(E35:E41,"HR")+COUNTIF(E35:E41,"TP")+COUNTIF(E35:E41,"STE")+COUNTIF(E35:E41,"PHA")+COUNTIF(E35:E41,"D")+COUNTIF(E35:E41,"MD")+COUNTIF(E35:E41,"HYG")+COUNTIF(E35:E41,"PHAR")+COUNTIF(E35:E41,"CET")+COUNTIF(E35:E41,"DD"))</f>
      </c>
      <c r="F42" s="6">
        <f>7-(COUNTIF(F35:F41,"CA")+COUNTIF(F35:F41,"RT")+COUNTIF(F35:F41,"PLAN")+COUNTIF(F35:F41,"F")+COUNTIF(F35:F41,"AJR")+COUNTIF(F35:F41,"RH")+COUNTIF(F35:F41,"CM")+COUNTIF(F35:F41,"P")+COUNTIF(F35:F41,"PC")+COUNTIF(F35:F41,"RC")+COUNTIF(F35:F41,"REC")+COUNTIF(F35:F41,"ARM")+COUNTIF(F35:F41,"C")+COUNTIF(F35:F41,"COM")+COUNTIF(F35:F41,"AIDE")+COUNTIF(F35:F41,"HR")+COUNTIF(F35:F41,"TP")+COUNTIF(F35:F41,"STE")+COUNTIF(F35:F41,"PHA")+COUNTIF(F35:F41,"D")+COUNTIF(F35:F41,"MD")+COUNTIF(F35:F41,"HYG")+COUNTIF(F35:F41,"PHAR")+COUNTIF(F35:F41,"CET")+COUNTIF(F35:F41,"DD"))</f>
      </c>
      <c r="G42" s="6">
        <f>7-(COUNTIF(G35:G41,"CA")+COUNTIF(G35:G41,"RT")+COUNTIF(G35:G41,"PLAN")+COUNTIF(G35:G41,"F")+COUNTIF(G35:G41,"AJR")+COUNTIF(G35:G41,"RH")+COUNTIF(G35:G41,"CM")+COUNTIF(G35:G41,"P")+COUNTIF(G35:G41,"PC")+COUNTIF(G35:G41,"RC")+COUNTIF(G35:G41,"REC")+COUNTIF(G35:G41,"ARM")+COUNTIF(G35:G41,"C")+COUNTIF(G35:G41,"COM")+COUNTIF(G35:G41,"AIDE")+COUNTIF(G35:G41,"HR")+COUNTIF(G35:G41,"TP")+COUNTIF(G35:G41,"STE")+COUNTIF(G35:G41,"PHA")+COUNTIF(G35:G41,"D")+COUNTIF(G35:G41,"MD")+COUNTIF(G35:G41,"HYG")+COUNTIF(G35:G41,"PHAR")+COUNTIF(G35:G41,"CET")+COUNTIF(G35:G41,"DD"))</f>
      </c>
      <c r="H42" s="6">
        <f>7-(COUNTIF(H35:H41,"CA")+COUNTIF(H35:H41,"RT")+COUNTIF(H35:H41,"PLAN")+COUNTIF(H35:H41,"F")+COUNTIF(H35:H41,"AJR")+COUNTIF(H35:H41,"RH")+COUNTIF(H35:H41,"CM")+COUNTIF(H35:H41,"P")+COUNTIF(H35:H41,"PC")+COUNTIF(H35:H41,"RC")+COUNTIF(H35:H41,"REC")+COUNTIF(H35:H41,"ARM")+COUNTIF(H35:H41,"C")+COUNTIF(H35:H41,"COM")+COUNTIF(H35:H41,"AIDE")+COUNTIF(H35:H41,"HR")+COUNTIF(H35:H41,"TP")+COUNTIF(H35:H41,"STE")+COUNTIF(H35:H41,"PHA")+COUNTIF(H35:H41,"D")+COUNTIF(H35:H41,"MD")+COUNTIF(H35:H41,"HYG")+COUNTIF(H35:H41,"PHAR")+COUNTIF(H35:H41,"CET")+COUNTIF(H35:H41,"DD"))</f>
      </c>
      <c r="I42" s="6">
        <f>7-(COUNTIF(I35:I41,"CA")+COUNTIF(I35:I41,"RT")+COUNTIF(I35:I41,"PLAN")+COUNTIF(I35:I41,"F")+COUNTIF(I35:I41,"AJR")+COUNTIF(I35:I41,"RH")+COUNTIF(I35:I41,"CM")+COUNTIF(I35:I41,"P")+COUNTIF(I35:I41,"PC")+COUNTIF(I35:I41,"RC")+COUNTIF(I35:I41,"REC")+COUNTIF(I35:I41,"ARM")+COUNTIF(I35:I41,"C")+COUNTIF(I35:I41,"COM")+COUNTIF(I35:I41,"AIDE")+COUNTIF(I35:I41,"HR")+COUNTIF(I35:I41,"TP")+COUNTIF(I35:I41,"STE")+COUNTIF(I35:I41,"PHA")+COUNTIF(I35:I41,"D")+COUNTIF(I35:I41,"MD")+COUNTIF(I35:I41,"HYG")+COUNTIF(I35:I41,"PHAR")+COUNTIF(I35:I41,"CET")+COUNTIF(I35:I41,"DD"))</f>
      </c>
      <c r="J42" s="6">
        <f>7-(COUNTIF(J35:J41,"CA")+COUNTIF(J35:J41,"RT")+COUNTIF(J35:J41,"PLAN")+COUNTIF(J35:J41,"F")+COUNTIF(J35:J41,"AJR")+COUNTIF(J35:J41,"RH")+COUNTIF(J35:J41,"CM")+COUNTIF(J35:J41,"P")+COUNTIF(J35:J41,"PC")+COUNTIF(J35:J41,"RC")+COUNTIF(J35:J41,"REC")+COUNTIF(J35:J41,"ARM")+COUNTIF(J35:J41,"C")+COUNTIF(J35:J41,"COM")+COUNTIF(J35:J41,"AIDE")+COUNTIF(J35:J41,"HR")+COUNTIF(J35:J41,"TP")+COUNTIF(J35:J41,"STE")+COUNTIF(J35:J41,"PHA")+COUNTIF(J35:J41,"D")+COUNTIF(J35:J41,"MD")+COUNTIF(J35:J41,"HYG")+COUNTIF(J35:J41,"PHAR")+COUNTIF(J35:J41,"CET")+COUNTIF(J35:J41,"DD"))</f>
      </c>
      <c r="K42" s="6">
        <f>7-(COUNTIF(K35:K41,"CA")+COUNTIF(K35:K41,"RT")+COUNTIF(K35:K41,"PLAN")+COUNTIF(K35:K41,"F")+COUNTIF(K35:K41,"AJR")+COUNTIF(K35:K41,"RH")+COUNTIF(K35:K41,"CM")+COUNTIF(K35:K41,"P")+COUNTIF(K35:K41,"PC")+COUNTIF(K35:K41,"RC")+COUNTIF(K35:K41,"REC")+COUNTIF(K35:K41,"ARM")+COUNTIF(K35:K41,"C")+COUNTIF(K35:K41,"COM")+COUNTIF(K35:K41,"AIDE")+COUNTIF(K35:K41,"HR")+COUNTIF(K35:K41,"TP")+COUNTIF(K35:K41,"STE")+COUNTIF(K35:K41,"PHA")+COUNTIF(K35:K41,"D")+COUNTIF(K35:K41,"MD")+COUNTIF(K35:K41,"HYG")+COUNTIF(K35:K41,"PHAR")+COUNTIF(K35:K41,"CET")+COUNTIF(K35:K41,"DD"))</f>
      </c>
      <c r="L42" s="6">
        <f>7-(COUNTIF(L35:L41,"CA")+COUNTIF(L35:L41,"RT")+COUNTIF(L35:L41,"PLAN")+COUNTIF(L35:L41,"F")+COUNTIF(L35:L41,"AJR")+COUNTIF(L35:L41,"RH")+COUNTIF(L35:L41,"CM")+COUNTIF(L35:L41,"P")+COUNTIF(L35:L41,"PC")+COUNTIF(L35:L41,"RC")+COUNTIF(L35:L41,"REC")+COUNTIF(L35:L41,"ARM")+COUNTIF(L35:L41,"C")+COUNTIF(L35:L41,"COM")+COUNTIF(L35:L41,"AIDE")+COUNTIF(L35:L41,"HR")+COUNTIF(L35:L41,"TP")+COUNTIF(L35:L41,"STE")+COUNTIF(L35:L41,"PHA")+COUNTIF(L35:L41,"D")+COUNTIF(L35:L41,"MD")+COUNTIF(L35:L41,"HYG")+COUNTIF(L35:L41,"PHAR")+COUNTIF(L35:L41,"CET")+COUNTIF(L35:L41,"DD"))</f>
      </c>
      <c r="M42" s="6">
        <f>7-(COUNTIF(M35:M41,"CA")+COUNTIF(M35:M41,"RT")+COUNTIF(M35:M41,"PLAN")+COUNTIF(M35:M41,"F")+COUNTIF(M35:M41,"AJR")+COUNTIF(M35:M41,"RH")+COUNTIF(M35:M41,"CM")+COUNTIF(M35:M41,"P")+COUNTIF(M35:M41,"PC")+COUNTIF(M35:M41,"RC")+COUNTIF(M35:M41,"REC")+COUNTIF(M35:M41,"ARM")+COUNTIF(M35:M41,"C")+COUNTIF(M35:M41,"COM")+COUNTIF(M35:M41,"AIDE")+COUNTIF(M35:M41,"HR")+COUNTIF(M35:M41,"TP")+COUNTIF(M35:M41,"STE")+COUNTIF(M35:M41,"PHA")+COUNTIF(M35:M41,"D")+COUNTIF(M35:M41,"MD")+COUNTIF(M35:M41,"HYG")+COUNTIF(M35:M41,"PHAR")+COUNTIF(M35:M41,"CET")+COUNTIF(M35:M41,"DD"))</f>
      </c>
      <c r="N42" s="6">
        <f>7-(COUNTIF(N35:N41,"CA")+COUNTIF(N35:N41,"RT")+COUNTIF(N35:N41,"PLAN")+COUNTIF(N35:N41,"F")+COUNTIF(N35:N41,"AJR")+COUNTIF(N35:N41,"RH")+COUNTIF(N35:N41,"CM")+COUNTIF(N35:N41,"P")+COUNTIF(N35:N41,"PC")+COUNTIF(N35:N41,"RC")+COUNTIF(N35:N41,"REC")+COUNTIF(N35:N41,"ARM")+COUNTIF(N35:N41,"C")+COUNTIF(N35:N41,"COM")+COUNTIF(N35:N41,"AIDE")+COUNTIF(N35:N41,"HR")+COUNTIF(N35:N41,"TP")+COUNTIF(N35:N41,"STE")+COUNTIF(N35:N41,"PHA")+COUNTIF(N35:N41,"D")+COUNTIF(N35:N41,"MD")+COUNTIF(N35:N41,"HYG")+COUNTIF(N35:N41,"PHAR")+COUNTIF(N35:N41,"CET")+COUNTIF(N35:N41,"DD"))</f>
      </c>
      <c r="O42" s="6">
        <f>7-(COUNTIF(O35:O41,"CA")+COUNTIF(O35:O41,"RT")+COUNTIF(O35:O41,"PLAN")+COUNTIF(O35:O41,"F")+COUNTIF(O35:O41,"AJR")+COUNTIF(O35:O41,"RH")+COUNTIF(O35:O41,"CM")+COUNTIF(O35:O41,"P")+COUNTIF(O35:O41,"PC")+COUNTIF(O35:O41,"RC")+COUNTIF(O35:O41,"REC")+COUNTIF(O35:O41,"ARM")+COUNTIF(O35:O41,"C")+COUNTIF(O35:O41,"COM")+COUNTIF(O35:O41,"AIDE")+COUNTIF(O35:O41,"HR")+COUNTIF(O35:O41,"TP")+COUNTIF(O35:O41,"STE")+COUNTIF(O35:O41,"PHA")+COUNTIF(O35:O41,"D")+COUNTIF(O35:O41,"MD")+COUNTIF(O35:O41,"HYG")+COUNTIF(O35:O41,"PHAR")+COUNTIF(O35:O41,"CET")+COUNTIF(O35:O41,"DD"))</f>
      </c>
      <c r="P42" s="6">
        <f>7-(COUNTIF(P35:P41,"CA")+COUNTIF(P35:P41,"RT")+COUNTIF(P35:P41,"PLAN")+COUNTIF(P35:P41,"F")+COUNTIF(P35:P41,"AJR")+COUNTIF(P35:P41,"RH")+COUNTIF(P35:P41,"CM")+COUNTIF(P35:P41,"P")+COUNTIF(P35:P41,"PC")+COUNTIF(P35:P41,"RC")+COUNTIF(P35:P41,"REC")+COUNTIF(P35:P41,"ARM")+COUNTIF(P35:P41,"C")+COUNTIF(P35:P41,"COM")+COUNTIF(P35:P41,"AIDE")+COUNTIF(P35:P41,"HR")+COUNTIF(P35:P41,"TP")+COUNTIF(P35:P41,"STE")+COUNTIF(P35:P41,"PHA")+COUNTIF(P35:P41,"D")+COUNTIF(P35:P41,"MD")+COUNTIF(P35:P41,"HYG")+COUNTIF(P35:P41,"PHAR")+COUNTIF(P35:P41,"CET")+COUNTIF(P35:P41,"DD"))</f>
      </c>
      <c r="Q42" s="6">
        <f>7-(COUNTIF(Q35:Q41,"CA")+COUNTIF(Q35:Q41,"RT")+COUNTIF(Q35:Q41,"PLAN")+COUNTIF(Q35:Q41,"F")+COUNTIF(Q35:Q41,"AJR")+COUNTIF(Q35:Q41,"RH")+COUNTIF(Q35:Q41,"CM")+COUNTIF(Q35:Q41,"P")+COUNTIF(Q35:Q41,"PC")+COUNTIF(Q35:Q41,"RC")+COUNTIF(Q35:Q41,"REC")+COUNTIF(Q35:Q41,"ARM")+COUNTIF(Q35:Q41,"C")+COUNTIF(Q35:Q41,"COM")+COUNTIF(Q35:Q41,"AIDE")+COUNTIF(Q35:Q41,"HR")+COUNTIF(Q35:Q41,"TP")+COUNTIF(Q35:Q41,"STE")+COUNTIF(Q35:Q41,"PHA")+COUNTIF(Q35:Q41,"D")+COUNTIF(Q35:Q41,"MD")+COUNTIF(Q35:Q41,"HYG")+COUNTIF(Q35:Q41,"PHAR")+COUNTIF(Q35:Q41,"CET")+COUNTIF(Q35:Q41,"DD"))</f>
      </c>
      <c r="R42" s="6">
        <f>7-(COUNTIF(R35:R41,"CA")+COUNTIF(R35:R41,"RT")+COUNTIF(R35:R41,"PLAN")+COUNTIF(R35:R41,"F")+COUNTIF(R35:R41,"AJR")+COUNTIF(R35:R41,"RH")+COUNTIF(R35:R41,"CM")+COUNTIF(R35:R41,"P")+COUNTIF(R35:R41,"PC")+COUNTIF(R35:R41,"RC")+COUNTIF(R35:R41,"REC")+COUNTIF(R35:R41,"ARM")+COUNTIF(R35:R41,"C")+COUNTIF(R35:R41,"COM")+COUNTIF(R35:R41,"AIDE")+COUNTIF(R35:R41,"HR")+COUNTIF(R35:R41,"TP")+COUNTIF(R35:R41,"STE")+COUNTIF(R35:R41,"PHA")+COUNTIF(R35:R41,"D")+COUNTIF(R35:R41,"MD")+COUNTIF(R35:R41,"HYG")+COUNTIF(R35:R41,"PHAR")+COUNTIF(R35:R41,"CET")+COUNTIF(R35:R41,"DD"))</f>
      </c>
      <c r="S42" s="6">
        <f>7-(COUNTIF(S35:S41,"CA")+COUNTIF(S35:S41,"RT")+COUNTIF(S35:S41,"PLAN")+COUNTIF(S35:S41,"F")+COUNTIF(S35:S41,"AJR")+COUNTIF(S35:S41,"RH")+COUNTIF(S35:S41,"CM")+COUNTIF(S35:S41,"P")+COUNTIF(S35:S41,"PC")+COUNTIF(S35:S41,"RC")+COUNTIF(S35:S41,"REC")+COUNTIF(S35:S41,"ARM")+COUNTIF(S35:S41,"C")+COUNTIF(S35:S41,"COM")+COUNTIF(S35:S41,"AIDE")+COUNTIF(S35:S41,"HR")+COUNTIF(S35:S41,"TP")+COUNTIF(S35:S41,"STE")+COUNTIF(S35:S41,"PHA")+COUNTIF(S35:S41,"D")+COUNTIF(S35:S41,"MD")+COUNTIF(S35:S41,"HYG")+COUNTIF(S35:S41,"PHAR")+COUNTIF(S35:S41,"CET")+COUNTIF(S35:S41,"DD"))</f>
      </c>
      <c r="T42" s="6">
        <f>7-(COUNTIF(T35:T41,"CA")+COUNTIF(T35:T41,"RT")+COUNTIF(T35:T41,"PLAN")+COUNTIF(T35:T41,"F")+COUNTIF(T35:T41,"AJR")+COUNTIF(T35:T41,"RH")+COUNTIF(T35:T41,"CM")+COUNTIF(T35:T41,"P")+COUNTIF(T35:T41,"PC")+COUNTIF(T35:T41,"RC")+COUNTIF(T35:T41,"REC")+COUNTIF(T35:T41,"ARM")+COUNTIF(T35:T41,"C")+COUNTIF(T35:T41,"COM")+COUNTIF(T35:T41,"AIDE")+COUNTIF(T35:T41,"HR")+COUNTIF(T35:T41,"TP")+COUNTIF(T35:T41,"STE")+COUNTIF(T35:T41,"PHA")+COUNTIF(T35:T41,"D")+COUNTIF(T35:T41,"MD")+COUNTIF(T35:T41,"HYG")+COUNTIF(T35:T41,"PHAR")+COUNTIF(T35:T41,"CET")+COUNTIF(T35:T41,"DD"))</f>
      </c>
      <c r="U42" s="6">
        <f>7-(COUNTIF(U35:U41,"CA")+COUNTIF(U35:U41,"RT")+COUNTIF(U35:U41,"PLAN")+COUNTIF(U35:U41,"F")+COUNTIF(U35:U41,"AJR")+COUNTIF(U35:U41,"RH")+COUNTIF(U35:U41,"CM")+COUNTIF(U35:U41,"P")+COUNTIF(U35:U41,"PC")+COUNTIF(U35:U41,"RC")+COUNTIF(U35:U41,"REC")+COUNTIF(U35:U41,"ARM")+COUNTIF(U35:U41,"C")+COUNTIF(U35:U41,"COM")+COUNTIF(U35:U41,"AIDE")+COUNTIF(U35:U41,"HR")+COUNTIF(U35:U41,"TP")+COUNTIF(U35:U41,"STE")+COUNTIF(U35:U41,"PHA")+COUNTIF(U35:U41,"D")+COUNTIF(U35:U41,"MD")+COUNTIF(U35:U41,"HYG")+COUNTIF(U35:U41,"PHAR")+COUNTIF(U35:U41,"CET")+COUNTIF(U35:U41,"DD"))</f>
      </c>
      <c r="V42" s="6">
        <f>7-(COUNTIF(V35:V41,"CA")+COUNTIF(V35:V41,"RT")+COUNTIF(V35:V41,"PLAN")+COUNTIF(V35:V41,"F")+COUNTIF(V35:V41,"AJR")+COUNTIF(V35:V41,"RH")+COUNTIF(V35:V41,"CM")+COUNTIF(V35:V41,"P")+COUNTIF(V35:V41,"PC")+COUNTIF(V35:V41,"RC")+COUNTIF(V35:V41,"REC")+COUNTIF(V35:V41,"ARM")+COUNTIF(V35:V41,"C")+COUNTIF(V35:V41,"COM")+COUNTIF(V35:V41,"AIDE")+COUNTIF(V35:V41,"HR")+COUNTIF(V35:V41,"TP")+COUNTIF(V35:V41,"STE")+COUNTIF(V35:V41,"PHA")+COUNTIF(V35:V41,"D")+COUNTIF(V35:V41,"MD")+COUNTIF(V35:V41,"HYG")+COUNTIF(V35:V41,"PHAR")+COUNTIF(V35:V41,"CET")+COUNTIF(V35:V41,"DD"))</f>
      </c>
      <c r="W42" s="6">
        <f>7-(COUNTIF(W35:W41,"CA")+COUNTIF(W35:W41,"RT")+COUNTIF(W35:W41,"PLAN")+COUNTIF(W35:W41,"F")+COUNTIF(W35:W41,"AJR")+COUNTIF(W35:W41,"RH")+COUNTIF(W35:W41,"CM")+COUNTIF(W35:W41,"P")+COUNTIF(W35:W41,"PC")+COUNTIF(W35:W41,"RC")+COUNTIF(W35:W41,"REC")+COUNTIF(W35:W41,"ARM")+COUNTIF(W35:W41,"C")+COUNTIF(W35:W41,"COM")+COUNTIF(W35:W41,"AIDE")+COUNTIF(W35:W41,"HR")+COUNTIF(W35:W41,"TP")+COUNTIF(W35:W41,"STE")+COUNTIF(W35:W41,"PHA")+COUNTIF(W35:W41,"D")+COUNTIF(W35:W41,"MD")+COUNTIF(W35:W41,"HYG")+COUNTIF(W35:W41,"PHAR")+COUNTIF(W35:W41,"CET")+COUNTIF(W35:W41,"DD"))</f>
      </c>
      <c r="X42" s="6">
        <f>7-(COUNTIF(X35:X41,"CA")+COUNTIF(X35:X41,"RT")+COUNTIF(X35:X41,"PLAN")+COUNTIF(X35:X41,"F")+COUNTIF(X35:X41,"AJR")+COUNTIF(X35:X41,"RH")+COUNTIF(X35:X41,"CM")+COUNTIF(X35:X41,"P")+COUNTIF(X35:X41,"PC")+COUNTIF(X35:X41,"RC")+COUNTIF(X35:X41,"REC")+COUNTIF(X35:X41,"ARM")+COUNTIF(X35:X41,"C")+COUNTIF(X35:X41,"COM")+COUNTIF(X35:X41,"AIDE")+COUNTIF(X35:X41,"HR")+COUNTIF(X35:X41,"TP")+COUNTIF(X35:X41,"STE")+COUNTIF(X35:X41,"PHA")+COUNTIF(X35:X41,"D")+COUNTIF(X35:X41,"MD")+COUNTIF(X35:X41,"HYG")+COUNTIF(X35:X41,"PHAR")+COUNTIF(X35:X41,"CET")+COUNTIF(X35:X41,"DD"))</f>
      </c>
      <c r="Y42" s="6">
        <f>7-(COUNTIF(Y35:Y41,"CA")+COUNTIF(Y35:Y41,"RT")+COUNTIF(Y35:Y41,"PLAN")+COUNTIF(Y35:Y41,"F")+COUNTIF(Y35:Y41,"AJR")+COUNTIF(Y35:Y41,"RH")+COUNTIF(Y35:Y41,"CM")+COUNTIF(Y35:Y41,"P")+COUNTIF(Y35:Y41,"PC")+COUNTIF(Y35:Y41,"RC")+COUNTIF(Y35:Y41,"REC")+COUNTIF(Y35:Y41,"ARM")+COUNTIF(Y35:Y41,"C")+COUNTIF(Y35:Y41,"COM")+COUNTIF(Y35:Y41,"AIDE")+COUNTIF(Y35:Y41,"HR")+COUNTIF(Y35:Y41,"TP")+COUNTIF(Y35:Y41,"STE")+COUNTIF(Y35:Y41,"PHA")+COUNTIF(Y35:Y41,"D")+COUNTIF(Y35:Y41,"MD")+COUNTIF(Y35:Y41,"HYG")+COUNTIF(Y35:Y41,"PHAR")+COUNTIF(Y35:Y41,"CET")+COUNTIF(Y35:Y41,"DD"))</f>
      </c>
      <c r="Z42" s="6">
        <f>7-(COUNTIF(Z35:Z41,"CA")+COUNTIF(Z35:Z41,"RT")+COUNTIF(Z35:Z41,"PLAN")+COUNTIF(Z35:Z41,"F")+COUNTIF(Z35:Z41,"AJR")+COUNTIF(Z35:Z41,"RH")+COUNTIF(Z35:Z41,"CM")+COUNTIF(Z35:Z41,"P")+COUNTIF(Z35:Z41,"PC")+COUNTIF(Z35:Z41,"RC")+COUNTIF(Z35:Z41,"REC")+COUNTIF(Z35:Z41,"ARM")+COUNTIF(Z35:Z41,"C")+COUNTIF(Z35:Z41,"COM")+COUNTIF(Z35:Z41,"AIDE")+COUNTIF(Z35:Z41,"HR")+COUNTIF(Z35:Z41,"TP")+COUNTIF(Z35:Z41,"STE")+COUNTIF(Z35:Z41,"PHA")+COUNTIF(Z35:Z41,"D")+COUNTIF(Z35:Z41,"MD")+COUNTIF(Z35:Z41,"HYG")+COUNTIF(Z35:Z41,"PHAR")+COUNTIF(Z35:Z41,"CET")+COUNTIF(Z35:Z41,"DD"))</f>
      </c>
      <c r="AA42" s="6">
        <f>7-(COUNTIF(AA35:AA41,"CA")+COUNTIF(AA35:AA41,"RT")+COUNTIF(AA35:AA41,"PLAN")+COUNTIF(AA35:AA41,"F")+COUNTIF(AA35:AA41,"AJR")+COUNTIF(AA35:AA41,"RH")+COUNTIF(AA35:AA41,"CM")+COUNTIF(AA35:AA41,"P")+COUNTIF(AA35:AA41,"PC")+COUNTIF(AA35:AA41,"RC")+COUNTIF(AA35:AA41,"REC")+COUNTIF(AA35:AA41,"ARM")+COUNTIF(AA35:AA41,"C")+COUNTIF(AA35:AA41,"COM")+COUNTIF(AA35:AA41,"AIDE")+COUNTIF(AA35:AA41,"HR")+COUNTIF(AA35:AA41,"TP")+COUNTIF(AA35:AA41,"STE")+COUNTIF(AA35:AA41,"PHA")+COUNTIF(AA35:AA41,"D")+COUNTIF(AA35:AA41,"MD")+COUNTIF(AA35:AA41,"HYG")+COUNTIF(AA35:AA41,"PHAR")+COUNTIF(AA35:AA41,"CET")+COUNTIF(AA35:AA41,"DD"))</f>
      </c>
      <c r="AB42" s="6">
        <f>7-(COUNTIF(AB35:AB41,"CA")+COUNTIF(AB35:AB41,"RT")+COUNTIF(AB35:AB41,"PLAN")+COUNTIF(AB35:AB41,"F")+COUNTIF(AB35:AB41,"AJR")+COUNTIF(AB35:AB41,"RH")+COUNTIF(AB35:AB41,"CM")+COUNTIF(AB35:AB41,"P")+COUNTIF(AB35:AB41,"PC")+COUNTIF(AB35:AB41,"RC")+COUNTIF(AB35:AB41,"REC")+COUNTIF(AB35:AB41,"ARM")+COUNTIF(AB35:AB41,"C")+COUNTIF(AB35:AB41,"COM")+COUNTIF(AB35:AB41,"AIDE")+COUNTIF(AB35:AB41,"HR")+COUNTIF(AB35:AB41,"TP")+COUNTIF(AB35:AB41,"STE")+COUNTIF(AB35:AB41,"PHA")+COUNTIF(AB35:AB41,"D")+COUNTIF(AB35:AB41,"MD")+COUNTIF(AB35:AB41,"HYG")+COUNTIF(AB35:AB41,"PHAR")+COUNTIF(AB35:AB41,"CET")+COUNTIF(AB35:AB41,"DD"))</f>
      </c>
      <c r="AC42" s="6">
        <f>7-(COUNTIF(AC35:AC41,"CA")+COUNTIF(AC35:AC41,"RT")+COUNTIF(AC35:AC41,"PLAN")+COUNTIF(AC35:AC41,"F")+COUNTIF(AC35:AC41,"AJR")+COUNTIF(AC35:AC41,"RH")+COUNTIF(AC35:AC41,"CM")+COUNTIF(AC35:AC41,"P")+COUNTIF(AC35:AC41,"PC")+COUNTIF(AC35:AC41,"RC")+COUNTIF(AC35:AC41,"REC")+COUNTIF(AC35:AC41,"ARM")+COUNTIF(AC35:AC41,"C")+COUNTIF(AC35:AC41,"COM")+COUNTIF(AC35:AC41,"AIDE")+COUNTIF(AC35:AC41,"HR")+COUNTIF(AC35:AC41,"TP")+COUNTIF(AC35:AC41,"STE")+COUNTIF(AC35:AC41,"PHA")+COUNTIF(AC35:AC41,"D")+COUNTIF(AC35:AC41,"MD")+COUNTIF(AC35:AC41,"HYG")+COUNTIF(AC35:AC41,"PHAR")+COUNTIF(AC35:AC41,"CET")+COUNTIF(AC35:AC41,"DD"))</f>
      </c>
      <c r="AD42" s="6">
        <f>7-(COUNTIF(AD35:AD41,"CA")+COUNTIF(AD35:AD41,"RT")+COUNTIF(AD35:AD41,"PLAN")+COUNTIF(AD35:AD41,"F")+COUNTIF(AD35:AD41,"AJR")+COUNTIF(AD35:AD41,"RH")+COUNTIF(AD35:AD41,"CM")+COUNTIF(AD35:AD41,"P")+COUNTIF(AD35:AD41,"PC")+COUNTIF(AD35:AD41,"RC")+COUNTIF(AD35:AD41,"REC")+COUNTIF(AD35:AD41,"ARM")+COUNTIF(AD35:AD41,"C")+COUNTIF(AD35:AD41,"COM")+COUNTIF(AD35:AD41,"AIDE")+COUNTIF(AD35:AD41,"HR")+COUNTIF(AD35:AD41,"TP")+COUNTIF(AD35:AD41,"STE")+COUNTIF(AD35:AD41,"PHA")+COUNTIF(AD35:AD41,"D")+COUNTIF(AD35:AD41,"MD")+COUNTIF(AD35:AD41,"HYG")+COUNTIF(AD35:AD41,"PHAR")+COUNTIF(AD35:AD41,"CET")+COUNTIF(AD35:AD41,"DD"))</f>
      </c>
      <c r="AE42" s="16"/>
      <c r="AF42" s="6"/>
      <c r="AG42" s="6"/>
      <c r="AH42" s="6"/>
    </row>
  </sheetData>
  <conditionalFormatting sqref="AE3:AE29">
    <cfRule type="colorScale" priority="1">
      <colorScale>
        <cfvo type="min"/>
        <cfvo type="max"/>
        <color rgb="FFFFFFFF"/>
        <color rgb="FFF8696B"/>
      </colorScale>
    </cfRule>
  </conditionalFormatting>
  <conditionalFormatting sqref="AF3:AF29">
    <cfRule type="colorScale" priority="2">
      <colorScale>
        <cfvo type="min"/>
        <cfvo type="max"/>
        <color rgb="FFFFFFFF"/>
        <color rgb="FFF8696B"/>
      </colorScale>
    </cfRule>
  </conditionalFormatting>
  <conditionalFormatting sqref="AG3:AG29">
    <cfRule type="colorScale" priority="3">
      <colorScale>
        <cfvo type="min"/>
        <cfvo type="max"/>
        <color rgb="FFFFFFFF"/>
        <color rgb="FFF8696B"/>
      </colorScale>
    </cfRule>
  </conditionalFormatting>
  <conditionalFormatting sqref="AH3:AH29">
    <cfRule type="colorScale" priority="4">
      <colorScale>
        <cfvo type="min"/>
        <cfvo type="max"/>
        <color rgb="FFFFFFFF"/>
        <color rgb="FFF8696B"/>
      </colorScale>
    </cfRule>
  </conditionalFormatting>
  <conditionalFormatting sqref="AE31:AE33">
    <cfRule type="colorScale" priority="5">
      <colorScale>
        <cfvo type="min"/>
        <cfvo type="max"/>
        <color rgb="FFFFFFFF"/>
        <color rgb="FFF8696B"/>
      </colorScale>
    </cfRule>
  </conditionalFormatting>
  <conditionalFormatting sqref="AF31:AF33">
    <cfRule type="colorScale" priority="6">
      <colorScale>
        <cfvo type="min"/>
        <cfvo type="max"/>
        <color rgb="FFFFFFFF"/>
        <color rgb="FFF8696B"/>
      </colorScale>
    </cfRule>
  </conditionalFormatting>
  <conditionalFormatting sqref="AG31:AG33">
    <cfRule type="colorScale" priority="7">
      <colorScale>
        <cfvo type="min"/>
        <cfvo type="max"/>
        <color rgb="FFFFFFFF"/>
        <color rgb="FFF8696B"/>
      </colorScale>
    </cfRule>
  </conditionalFormatting>
  <conditionalFormatting sqref="AH31:AH33">
    <cfRule type="colorScale" priority="8">
      <colorScale>
        <cfvo type="min"/>
        <cfvo type="max"/>
        <color rgb="FFFFFFFF"/>
        <color rgb="FFF8696B"/>
      </colorScale>
    </cfRule>
  </conditionalFormatting>
  <conditionalFormatting sqref="AH35:AH41">
    <cfRule type="colorScale" priority="9">
      <colorScale>
        <cfvo type="min"/>
        <cfvo type="max"/>
        <color rgb="FFFFFFFF"/>
        <color rgb="FFF8696B"/>
      </colorScale>
    </cfRule>
  </conditionalFormatting>
  <conditionalFormatting sqref="B3:AD29">
    <cfRule type="cellIs" dxfId="1" priority="10" operator="equal">
      <formula>"A2"</formula>
    </cfRule>
    <cfRule type="cellIs" dxfId="2" priority="11" operator="equal">
      <formula>"AIDE"</formula>
    </cfRule>
    <cfRule type="cellIs" dxfId="3" priority="12" operator="equal">
      <formula>"AJR"</formula>
    </cfRule>
    <cfRule type="cellIs" dxfId="4" priority="13" operator="equal">
      <formula>"ARM"</formula>
    </cfRule>
    <cfRule type="cellIs" dxfId="5" priority="14" operator="equal">
      <formula>"AST"</formula>
    </cfRule>
    <cfRule type="cellIs" dxfId="6" priority="15" operator="equal">
      <formula>"C"</formula>
    </cfRule>
    <cfRule type="cellIs" dxfId="7" priority="16" operator="equal">
      <formula>"CA"</formula>
    </cfRule>
    <cfRule type="cellIs" dxfId="8" priority="17" operator="equal">
      <formula>"CET"</formula>
    </cfRule>
    <cfRule type="cellIs" dxfId="9" priority="18" operator="equal">
      <formula>"CM"</formula>
    </cfRule>
    <cfRule type="cellIs" dxfId="10" priority="19" operator="equal">
      <formula>"COM"</formula>
    </cfRule>
    <cfRule type="cellIs" dxfId="11" priority="20" operator="equal">
      <formula>"D"</formula>
    </cfRule>
    <cfRule type="cellIs" dxfId="12" priority="21" operator="equal">
      <formula>"DA"</formula>
    </cfRule>
    <cfRule type="cellIs" dxfId="13" priority="22" operator="equal">
      <formula>"DD"</formula>
    </cfRule>
    <cfRule type="cellIs" dxfId="14" priority="23" operator="equal">
      <formula>"F"</formula>
    </cfRule>
    <cfRule type="cellIs" dxfId="15" priority="24" operator="equal">
      <formula>"G1"</formula>
    </cfRule>
    <cfRule type="cellIs" dxfId="16" priority="25" operator="equal">
      <formula>"G1P"</formula>
    </cfRule>
    <cfRule type="cellIs" dxfId="17" priority="26" operator="equal">
      <formula>"G1U"</formula>
    </cfRule>
    <cfRule type="cellIs" dxfId="18" priority="27" operator="equal">
      <formula>"G2"</formula>
    </cfRule>
    <cfRule type="cellIs" dxfId="19" priority="28" operator="equal">
      <formula>"G2P"</formula>
    </cfRule>
    <cfRule type="cellIs" dxfId="20" priority="29" operator="equal">
      <formula>"G2U"</formula>
    </cfRule>
    <cfRule type="cellIs" dxfId="21" priority="30" operator="equal">
      <formula>"HR"</formula>
    </cfRule>
    <cfRule type="cellIs" dxfId="22" priority="31" operator="equal">
      <formula>"HYG"</formula>
    </cfRule>
    <cfRule type="cellIs" dxfId="23" priority="32" operator="equal">
      <formula>"IRMP"</formula>
    </cfRule>
    <cfRule type="cellIs" dxfId="24" priority="33" operator="equal">
      <formula>"L2"</formula>
    </cfRule>
    <cfRule type="cellIs" dxfId="25" priority="34" operator="equal">
      <formula>"MD"</formula>
    </cfRule>
    <cfRule type="cellIs" dxfId="26" priority="35" operator="equal">
      <formula>"P"</formula>
    </cfRule>
    <cfRule type="cellIs" dxfId="27" priority="36" operator="equal">
      <formula>"PC"</formula>
    </cfRule>
    <cfRule type="cellIs" dxfId="28" priority="37" operator="equal">
      <formula>"PHA"</formula>
    </cfRule>
    <cfRule type="cellIs" dxfId="29" priority="38" operator="equal">
      <formula>"PHAR"</formula>
    </cfRule>
    <cfRule type="cellIs" dxfId="30" priority="39" operator="equal">
      <formula>"PLAN"</formula>
    </cfRule>
    <cfRule type="cellIs" dxfId="31" priority="40" operator="equal">
      <formula>"R1"</formula>
    </cfRule>
    <cfRule type="cellIs" dxfId="32" priority="41" operator="equal">
      <formula>"RC"</formula>
    </cfRule>
    <cfRule type="cellIs" dxfId="33" priority="42" operator="equal">
      <formula>"REC"</formula>
    </cfRule>
    <cfRule type="cellIs" dxfId="34" priority="43" operator="equal">
      <formula>"RH"</formula>
    </cfRule>
    <cfRule type="cellIs" dxfId="35" priority="44" operator="equal">
      <formula>"RT"</formula>
    </cfRule>
    <cfRule type="cellIs" dxfId="36" priority="45" operator="equal">
      <formula>"S4"</formula>
    </cfRule>
    <cfRule type="cellIs" dxfId="37" priority="46" operator="equal">
      <formula>"STE"</formula>
    </cfRule>
    <cfRule type="cellIs" dxfId="38" priority="47" operator="equal">
      <formula>"TP"</formula>
    </cfRule>
    <cfRule type="cellIs" dxfId="39" priority="48" operator="equal">
      <formula>"V9"</formula>
    </cfRule>
    <cfRule type="cellIs" dxfId="40" priority="49" operator="equal">
      <formula>"V9A"</formula>
    </cfRule>
    <cfRule type="cellIs" dxfId="41" priority="50" operator="equal">
      <formula>"V9S10"</formula>
    </cfRule>
    <cfRule type="cellIs" dxfId="42" priority="51" operator="equal">
      <formula>"V9S4"</formula>
    </cfRule>
    <cfRule type="cellIs" dxfId="43" priority="52" operator="equal">
      <formula>"V9S8"</formula>
    </cfRule>
    <cfRule type="cellIs" dxfId="44" priority="53" operator="equal">
      <formula>"V9S9"</formula>
    </cfRule>
    <cfRule type="cellIs" dxfId="45" priority="54" operator="equal">
      <formula>"VA"</formula>
    </cfRule>
  </conditionalFormatting>
  <conditionalFormatting sqref="B31:AD33">
    <cfRule type="cellIs" dxfId="1" priority="55" operator="equal">
      <formula>"A2"</formula>
    </cfRule>
    <cfRule type="cellIs" dxfId="2" priority="56" operator="equal">
      <formula>"AIDE"</formula>
    </cfRule>
    <cfRule type="cellIs" dxfId="3" priority="57" operator="equal">
      <formula>"AJR"</formula>
    </cfRule>
    <cfRule type="cellIs" dxfId="4" priority="58" operator="equal">
      <formula>"ARM"</formula>
    </cfRule>
    <cfRule type="cellIs" dxfId="5" priority="59" operator="equal">
      <formula>"AST"</formula>
    </cfRule>
    <cfRule type="cellIs" dxfId="6" priority="60" operator="equal">
      <formula>"C"</formula>
    </cfRule>
    <cfRule type="cellIs" dxfId="7" priority="61" operator="equal">
      <formula>"CA"</formula>
    </cfRule>
    <cfRule type="cellIs" dxfId="8" priority="62" operator="equal">
      <formula>"CET"</formula>
    </cfRule>
    <cfRule type="cellIs" dxfId="9" priority="63" operator="equal">
      <formula>"CM"</formula>
    </cfRule>
    <cfRule type="cellIs" dxfId="10" priority="64" operator="equal">
      <formula>"COM"</formula>
    </cfRule>
    <cfRule type="cellIs" dxfId="11" priority="65" operator="equal">
      <formula>"D"</formula>
    </cfRule>
    <cfRule type="cellIs" dxfId="12" priority="66" operator="equal">
      <formula>"DA"</formula>
    </cfRule>
    <cfRule type="cellIs" dxfId="13" priority="67" operator="equal">
      <formula>"DD"</formula>
    </cfRule>
    <cfRule type="cellIs" dxfId="14" priority="68" operator="equal">
      <formula>"F"</formula>
    </cfRule>
    <cfRule type="cellIs" dxfId="15" priority="69" operator="equal">
      <formula>"G1"</formula>
    </cfRule>
    <cfRule type="cellIs" dxfId="16" priority="70" operator="equal">
      <formula>"G1P"</formula>
    </cfRule>
    <cfRule type="cellIs" dxfId="17" priority="71" operator="equal">
      <formula>"G1U"</formula>
    </cfRule>
    <cfRule type="cellIs" dxfId="18" priority="72" operator="equal">
      <formula>"G2"</formula>
    </cfRule>
    <cfRule type="cellIs" dxfId="19" priority="73" operator="equal">
      <formula>"G2P"</formula>
    </cfRule>
    <cfRule type="cellIs" dxfId="20" priority="74" operator="equal">
      <formula>"G2U"</formula>
    </cfRule>
    <cfRule type="cellIs" dxfId="21" priority="75" operator="equal">
      <formula>"HR"</formula>
    </cfRule>
    <cfRule type="cellIs" dxfId="22" priority="76" operator="equal">
      <formula>"HYG"</formula>
    </cfRule>
    <cfRule type="cellIs" dxfId="23" priority="77" operator="equal">
      <formula>"IRMP"</formula>
    </cfRule>
    <cfRule type="cellIs" dxfId="24" priority="78" operator="equal">
      <formula>"L2"</formula>
    </cfRule>
    <cfRule type="cellIs" dxfId="25" priority="79" operator="equal">
      <formula>"MD"</formula>
    </cfRule>
    <cfRule type="cellIs" dxfId="26" priority="80" operator="equal">
      <formula>"P"</formula>
    </cfRule>
    <cfRule type="cellIs" dxfId="27" priority="81" operator="equal">
      <formula>"PC"</formula>
    </cfRule>
    <cfRule type="cellIs" dxfId="28" priority="82" operator="equal">
      <formula>"PHA"</formula>
    </cfRule>
    <cfRule type="cellIs" dxfId="29" priority="83" operator="equal">
      <formula>"PHAR"</formula>
    </cfRule>
    <cfRule type="cellIs" dxfId="30" priority="84" operator="equal">
      <formula>"PLAN"</formula>
    </cfRule>
    <cfRule type="cellIs" dxfId="31" priority="85" operator="equal">
      <formula>"R1"</formula>
    </cfRule>
    <cfRule type="cellIs" dxfId="32" priority="86" operator="equal">
      <formula>"RC"</formula>
    </cfRule>
    <cfRule type="cellIs" dxfId="33" priority="87" operator="equal">
      <formula>"REC"</formula>
    </cfRule>
    <cfRule type="cellIs" dxfId="34" priority="88" operator="equal">
      <formula>"RH"</formula>
    </cfRule>
    <cfRule type="cellIs" dxfId="35" priority="89" operator="equal">
      <formula>"RT"</formula>
    </cfRule>
    <cfRule type="cellIs" dxfId="36" priority="90" operator="equal">
      <formula>"S4"</formula>
    </cfRule>
    <cfRule type="cellIs" dxfId="37" priority="91" operator="equal">
      <formula>"STE"</formula>
    </cfRule>
    <cfRule type="cellIs" dxfId="38" priority="92" operator="equal">
      <formula>"TP"</formula>
    </cfRule>
    <cfRule type="cellIs" dxfId="39" priority="93" operator="equal">
      <formula>"V9"</formula>
    </cfRule>
    <cfRule type="cellIs" dxfId="40" priority="94" operator="equal">
      <formula>"V9A"</formula>
    </cfRule>
    <cfRule type="cellIs" dxfId="41" priority="95" operator="equal">
      <formula>"V9S10"</formula>
    </cfRule>
    <cfRule type="cellIs" dxfId="42" priority="96" operator="equal">
      <formula>"V9S4"</formula>
    </cfRule>
    <cfRule type="cellIs" dxfId="43" priority="97" operator="equal">
      <formula>"V9S8"</formula>
    </cfRule>
    <cfRule type="cellIs" dxfId="44" priority="98" operator="equal">
      <formula>"V9S9"</formula>
    </cfRule>
    <cfRule type="cellIs" dxfId="45" priority="99" operator="equal">
      <formula>"VA"</formula>
    </cfRule>
  </conditionalFormatting>
  <conditionalFormatting sqref="B35:AD41">
    <cfRule type="cellIs" dxfId="1" priority="100" operator="equal">
      <formula>"A2"</formula>
    </cfRule>
    <cfRule type="cellIs" dxfId="2" priority="101" operator="equal">
      <formula>"AIDE"</formula>
    </cfRule>
    <cfRule type="cellIs" dxfId="3" priority="102" operator="equal">
      <formula>"AJR"</formula>
    </cfRule>
    <cfRule type="cellIs" dxfId="4" priority="103" operator="equal">
      <formula>"ARM"</formula>
    </cfRule>
    <cfRule type="cellIs" dxfId="5" priority="104" operator="equal">
      <formula>"AST"</formula>
    </cfRule>
    <cfRule type="cellIs" dxfId="6" priority="105" operator="equal">
      <formula>"C"</formula>
    </cfRule>
    <cfRule type="cellIs" dxfId="7" priority="106" operator="equal">
      <formula>"CA"</formula>
    </cfRule>
    <cfRule type="cellIs" dxfId="8" priority="107" operator="equal">
      <formula>"CET"</formula>
    </cfRule>
    <cfRule type="cellIs" dxfId="9" priority="108" operator="equal">
      <formula>"CM"</formula>
    </cfRule>
    <cfRule type="cellIs" dxfId="10" priority="109" operator="equal">
      <formula>"COM"</formula>
    </cfRule>
    <cfRule type="cellIs" dxfId="11" priority="110" operator="equal">
      <formula>"D"</formula>
    </cfRule>
    <cfRule type="cellIs" dxfId="12" priority="111" operator="equal">
      <formula>"DA"</formula>
    </cfRule>
    <cfRule type="cellIs" dxfId="13" priority="112" operator="equal">
      <formula>"DD"</formula>
    </cfRule>
    <cfRule type="cellIs" dxfId="14" priority="113" operator="equal">
      <formula>"F"</formula>
    </cfRule>
    <cfRule type="cellIs" dxfId="15" priority="114" operator="equal">
      <formula>"G1"</formula>
    </cfRule>
    <cfRule type="cellIs" dxfId="16" priority="115" operator="equal">
      <formula>"G1P"</formula>
    </cfRule>
    <cfRule type="cellIs" dxfId="17" priority="116" operator="equal">
      <formula>"G1U"</formula>
    </cfRule>
    <cfRule type="cellIs" dxfId="18" priority="117" operator="equal">
      <formula>"G2"</formula>
    </cfRule>
    <cfRule type="cellIs" dxfId="19" priority="118" operator="equal">
      <formula>"G2P"</formula>
    </cfRule>
    <cfRule type="cellIs" dxfId="20" priority="119" operator="equal">
      <formula>"G2U"</formula>
    </cfRule>
    <cfRule type="cellIs" dxfId="21" priority="120" operator="equal">
      <formula>"HR"</formula>
    </cfRule>
    <cfRule type="cellIs" dxfId="22" priority="121" operator="equal">
      <formula>"HYG"</formula>
    </cfRule>
    <cfRule type="cellIs" dxfId="23" priority="122" operator="equal">
      <formula>"IRMP"</formula>
    </cfRule>
    <cfRule type="cellIs" dxfId="24" priority="123" operator="equal">
      <formula>"L2"</formula>
    </cfRule>
    <cfRule type="cellIs" dxfId="25" priority="124" operator="equal">
      <formula>"MD"</formula>
    </cfRule>
    <cfRule type="cellIs" dxfId="26" priority="125" operator="equal">
      <formula>"P"</formula>
    </cfRule>
    <cfRule type="cellIs" dxfId="27" priority="126" operator="equal">
      <formula>"PC"</formula>
    </cfRule>
    <cfRule type="cellIs" dxfId="28" priority="127" operator="equal">
      <formula>"PHA"</formula>
    </cfRule>
    <cfRule type="cellIs" dxfId="29" priority="128" operator="equal">
      <formula>"PHAR"</formula>
    </cfRule>
    <cfRule type="cellIs" dxfId="30" priority="129" operator="equal">
      <formula>"PLAN"</formula>
    </cfRule>
    <cfRule type="cellIs" dxfId="31" priority="130" operator="equal">
      <formula>"R1"</formula>
    </cfRule>
    <cfRule type="cellIs" dxfId="32" priority="131" operator="equal">
      <formula>"RC"</formula>
    </cfRule>
    <cfRule type="cellIs" dxfId="33" priority="132" operator="equal">
      <formula>"REC"</formula>
    </cfRule>
    <cfRule type="cellIs" dxfId="34" priority="133" operator="equal">
      <formula>"RH"</formula>
    </cfRule>
    <cfRule type="cellIs" dxfId="35" priority="134" operator="equal">
      <formula>"RT"</formula>
    </cfRule>
    <cfRule type="cellIs" dxfId="36" priority="135" operator="equal">
      <formula>"S4"</formula>
    </cfRule>
    <cfRule type="cellIs" dxfId="37" priority="136" operator="equal">
      <formula>"STE"</formula>
    </cfRule>
    <cfRule type="cellIs" dxfId="38" priority="137" operator="equal">
      <formula>"TP"</formula>
    </cfRule>
    <cfRule type="cellIs" dxfId="39" priority="138" operator="equal">
      <formula>"V9"</formula>
    </cfRule>
    <cfRule type="cellIs" dxfId="40" priority="139" operator="equal">
      <formula>"V9A"</formula>
    </cfRule>
    <cfRule type="cellIs" dxfId="41" priority="140" operator="equal">
      <formula>"V9S10"</formula>
    </cfRule>
    <cfRule type="cellIs" dxfId="42" priority="141" operator="equal">
      <formula>"V9S4"</formula>
    </cfRule>
    <cfRule type="cellIs" dxfId="43" priority="142" operator="equal">
      <formula>"V9S8"</formula>
    </cfRule>
    <cfRule type="cellIs" dxfId="44" priority="143" operator="equal">
      <formula>"V9S9"</formula>
    </cfRule>
    <cfRule type="cellIs" dxfId="45" priority="144" operator="equal">
      <formula>"VA"</formula>
    </cfRule>
  </conditionalFormatting>
  <printOptions gridLines="false" gridLinesSet="true"/>
  <pageMargins left="0.3" right="0.3" top="0.4" bottom="0.4" header="0.3" footer="0.3"/>
  <pageSetup paperSize="8" orientation="landscape" scale="100" fitToHeight="0" fitToWidth="1" pageOrder="downThenOver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Février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Planning</dc:creator>
  <cp:lastModifiedBy>Unknown Creator</cp:lastModifiedBy>
  <dcterms:created xsi:type="dcterms:W3CDTF">2026-10-17T01:00:14+00:00</dcterms:created>
  <dcterms:modified xsi:type="dcterms:W3CDTF">2026-10-17T01:00:14+00:00</dcterms:modified>
  <dc:title>Planning</dc:title>
  <dc:description/>
  <dc:subject/>
  <cp:keywords/>
  <cp:category/>
</cp:coreProperties>
</file>