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re 2026" sheetId="1" r:id="rId4"/>
  </sheets>
  <definedNames>
    <definedName name="_xlnm.Print_Titles" localSheetId="0">'Novembre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C1" authorId="0">
      <text>
        <r>
          <t xml:space="preserve">Toussaint</t>
        </r>
      </text>
    </comment>
    <comment ref="M1" authorId="0">
      <text>
        <r>
          <t xml:space="preserve">11 Novembre</t>
        </r>
      </text>
    </comment>
    <comment ref="AF12" authorId="0">
      <text>
        <r>
          <t xml:space="preserve">Radioprotection patient</t>
        </r>
      </text>
    </comment>
  </commentList>
</comments>
</file>

<file path=xl/sharedStrings.xml><?xml version="1.0" encoding="utf-8"?>
<sst xmlns="http://schemas.openxmlformats.org/spreadsheetml/2006/main" uniqueCount="129">
  <si>
    <t>NOVEMBRE 2026</t>
  </si>
  <si>
    <t>sam 31</t>
  </si>
  <si>
    <t>dim 01</t>
  </si>
  <si>
    <t>lun 02</t>
  </si>
  <si>
    <t>mar 03</t>
  </si>
  <si>
    <t>mer 04</t>
  </si>
  <si>
    <t>jeu 05</t>
  </si>
  <si>
    <t>ven 06</t>
  </si>
  <si>
    <t>sam 07</t>
  </si>
  <si>
    <t>dim 08</t>
  </si>
  <si>
    <t>lun 09</t>
  </si>
  <si>
    <t>mar 10</t>
  </si>
  <si>
    <t>mer 11</t>
  </si>
  <si>
    <t>jeu 12</t>
  </si>
  <si>
    <t>ven 13</t>
  </si>
  <si>
    <t>sam 14</t>
  </si>
  <si>
    <t>dim 15</t>
  </si>
  <si>
    <t>lun 16</t>
  </si>
  <si>
    <t>mar 17</t>
  </si>
  <si>
    <t>mer 18</t>
  </si>
  <si>
    <t>jeu 19</t>
  </si>
  <si>
    <t>ven 20</t>
  </si>
  <si>
    <t>sam 21</t>
  </si>
  <si>
    <t>dim 22</t>
  </si>
  <si>
    <t>lun 23</t>
  </si>
  <si>
    <t>mar 24</t>
  </si>
  <si>
    <t>mer 25</t>
  </si>
  <si>
    <t>jeu 26</t>
  </si>
  <si>
    <t>ven 27</t>
  </si>
  <si>
    <t>sam 28</t>
  </si>
  <si>
    <t>dim 29</t>
  </si>
  <si>
    <t>lun 30</t>
  </si>
  <si>
    <t>Aide-Opératoire</t>
  </si>
  <si>
    <t>21h</t>
  </si>
  <si>
    <t>Après-midi</t>
  </si>
  <si>
    <t>Détaché</t>
  </si>
  <si>
    <t>MAINT + CQ</t>
  </si>
  <si>
    <t>C. AUDOIN</t>
  </si>
  <si>
    <t>V3</t>
  </si>
  <si>
    <t>CA</t>
  </si>
  <si>
    <t>V9S9</t>
  </si>
  <si>
    <t>L</t>
  </si>
  <si>
    <t>V2</t>
  </si>
  <si>
    <t>V9S10</t>
  </si>
  <si>
    <t>V1</t>
  </si>
  <si>
    <t>V4</t>
  </si>
  <si>
    <t>A1</t>
  </si>
  <si>
    <t>V6</t>
  </si>
  <si>
    <t>S4</t>
  </si>
  <si>
    <t>A2</t>
  </si>
  <si>
    <t>VA</t>
  </si>
  <si>
    <t>S. BENEDDINE</t>
  </si>
  <si>
    <t>RH</t>
  </si>
  <si>
    <t>G1</t>
  </si>
  <si>
    <t>RT</t>
  </si>
  <si>
    <t>L. BORDES</t>
  </si>
  <si>
    <t>V4O</t>
  </si>
  <si>
    <t>V9S8</t>
  </si>
  <si>
    <t>V9A</t>
  </si>
  <si>
    <t>AST</t>
  </si>
  <si>
    <t>AJR</t>
  </si>
  <si>
    <t>V6O</t>
  </si>
  <si>
    <t>PC</t>
  </si>
  <si>
    <t>C. BOZZO</t>
  </si>
  <si>
    <t>V9S4</t>
  </si>
  <si>
    <t>F</t>
  </si>
  <si>
    <t>C. CLAVERY</t>
  </si>
  <si>
    <t>P</t>
  </si>
  <si>
    <t>C. DAUDET</t>
  </si>
  <si>
    <t>F. DELALANDE</t>
  </si>
  <si>
    <t>N. DELESTAPIS</t>
  </si>
  <si>
    <t>M. DESPLANCHE</t>
  </si>
  <si>
    <t>R. DUQUENNOY</t>
  </si>
  <si>
    <t>C. FILBET</t>
  </si>
  <si>
    <t>G2</t>
  </si>
  <si>
    <t>M. JEHANNO</t>
  </si>
  <si>
    <t>Z. LABEGUERIE</t>
  </si>
  <si>
    <t>E. LE TADIC</t>
  </si>
  <si>
    <t>CM</t>
  </si>
  <si>
    <t>F. LIMOUSIN</t>
  </si>
  <si>
    <t>PLAN</t>
  </si>
  <si>
    <t>J. LORIC</t>
  </si>
  <si>
    <t>RC</t>
  </si>
  <si>
    <t>G. MARCHALAND</t>
  </si>
  <si>
    <t>T. MEHL</t>
  </si>
  <si>
    <t>D</t>
  </si>
  <si>
    <t>M. NOIRET</t>
  </si>
  <si>
    <t>N. PASQUER</t>
  </si>
  <si>
    <t>A. RICAUD</t>
  </si>
  <si>
    <t>D. RODRIGUES</t>
  </si>
  <si>
    <t>L. RUFFET</t>
  </si>
  <si>
    <t>TP</t>
  </si>
  <si>
    <t>E. SCAPPATICCI</t>
  </si>
  <si>
    <t>V. SOBREIRA</t>
  </si>
  <si>
    <t>LV6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</si>
  <si>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</si>
  <si>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</si>
  <si>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</si>
  <si>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</si>
  <si>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</si>
  <si>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</si>
  <si>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</si>
  <si>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</si>
  <si>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N</t>
  </si>
  <si>
    <t>J. COMBALBERT</t>
  </si>
  <si>
    <t>F. LE PAUTREMAT</t>
  </si>
  <si>
    <t>MER NUIT</t>
  </si>
  <si>
    <t>A-L. BARDOT</t>
  </si>
  <si>
    <t>G2U</t>
  </si>
  <si>
    <t>V9</t>
  </si>
  <si>
    <t>G2P</t>
  </si>
  <si>
    <t>VS</t>
  </si>
  <si>
    <t>G1P</t>
  </si>
  <si>
    <t>M. DENIS</t>
  </si>
  <si>
    <t>V2U</t>
  </si>
  <si>
    <t>LV1</t>
  </si>
  <si>
    <t>L2</t>
  </si>
  <si>
    <t>A. GARCIO</t>
  </si>
  <si>
    <t>IRMP</t>
  </si>
  <si>
    <t>I. HELIX</t>
  </si>
  <si>
    <t>STE</t>
  </si>
  <si>
    <t>IRM0</t>
  </si>
  <si>
    <t>M. MICHELET</t>
  </si>
  <si>
    <t>TDMU</t>
  </si>
  <si>
    <t>C. SALACROUP</t>
  </si>
  <si>
    <t>IRM</t>
  </si>
  <si>
    <t>A. SAYAD</t>
  </si>
  <si>
    <t>PHA</t>
  </si>
  <si>
    <t>AS</t>
  </si>
</sst>
</file>

<file path=xl/styles.xml><?xml version="1.0" encoding="utf-8"?>
<styleSheet xmlns="http://schemas.openxmlformats.org/spreadsheetml/2006/main">
  <numFmts count="0"/>
  <fonts count="2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J44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3.7134" customWidth="true" style="0"/>
    <col min="34" max="34" width="3.7134" customWidth="true" style="0"/>
    <col min="35" max="35" width="3.7134" customWidth="true" style="0"/>
    <col min="36" max="36" width="3.7134" customWidth="true" style="0"/>
  </cols>
  <sheetData>
    <row r="1" spans="1:36" customHeight="1" ht="82.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2" t="s">
        <v>29</v>
      </c>
      <c r="AE1" s="2" t="s">
        <v>30</v>
      </c>
      <c r="AF1" s="3" t="s">
        <v>31</v>
      </c>
      <c r="AG1" s="12" t="s">
        <v>32</v>
      </c>
      <c r="AH1" s="3" t="s">
        <v>33</v>
      </c>
      <c r="AI1" s="3" t="s">
        <v>34</v>
      </c>
      <c r="AJ1" s="3" t="s">
        <v>35</v>
      </c>
    </row>
    <row r="2" spans="1:36">
      <c r="A2" s="9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13"/>
      <c r="AH2" s="4"/>
      <c r="AI2" s="4"/>
      <c r="AJ2" s="4"/>
    </row>
    <row r="3" spans="1:36">
      <c r="A3" s="10" t="s">
        <v>37</v>
      </c>
      <c r="B3" s="5"/>
      <c r="C3" s="5"/>
      <c r="D3" s="7" t="s">
        <v>38</v>
      </c>
      <c r="E3" s="7" t="s">
        <v>39</v>
      </c>
      <c r="F3" s="7" t="s">
        <v>39</v>
      </c>
      <c r="G3" s="7" t="s">
        <v>39</v>
      </c>
      <c r="H3" s="7" t="s">
        <v>39</v>
      </c>
      <c r="I3" s="5"/>
      <c r="J3" s="5"/>
      <c r="K3" s="7" t="s">
        <v>40</v>
      </c>
      <c r="L3" s="7" t="s">
        <v>41</v>
      </c>
      <c r="M3" s="5"/>
      <c r="N3" s="7" t="s">
        <v>42</v>
      </c>
      <c r="O3" s="7" t="s">
        <v>43</v>
      </c>
      <c r="P3" s="5"/>
      <c r="Q3" s="5"/>
      <c r="R3" s="7" t="s">
        <v>44</v>
      </c>
      <c r="S3" s="7" t="s">
        <v>45</v>
      </c>
      <c r="T3" s="7" t="s">
        <v>42</v>
      </c>
      <c r="U3" s="7" t="s">
        <v>46</v>
      </c>
      <c r="V3" s="7" t="s">
        <v>47</v>
      </c>
      <c r="W3" s="5"/>
      <c r="X3" s="5"/>
      <c r="Y3" s="7" t="s">
        <v>40</v>
      </c>
      <c r="Z3" s="7" t="s">
        <v>48</v>
      </c>
      <c r="AA3" s="7" t="s">
        <v>38</v>
      </c>
      <c r="AB3" s="7" t="s">
        <v>40</v>
      </c>
      <c r="AC3" s="7" t="s">
        <v>49</v>
      </c>
      <c r="AD3" s="5"/>
      <c r="AE3" s="5"/>
      <c r="AF3" s="7" t="s">
        <v>50</v>
      </c>
      <c r="AG3" s="14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</f>
      </c>
      <c r="AH3" s="7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</f>
      </c>
      <c r="AI3" s="7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</f>
      </c>
      <c r="AJ3" s="7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</f>
      </c>
    </row>
    <row r="4" spans="1:36">
      <c r="A4" s="10" t="s">
        <v>51</v>
      </c>
      <c r="B4" s="5"/>
      <c r="C4" s="5"/>
      <c r="D4" s="7" t="s">
        <v>45</v>
      </c>
      <c r="E4" s="7" t="s">
        <v>40</v>
      </c>
      <c r="F4" s="7" t="s">
        <v>52</v>
      </c>
      <c r="G4" s="7" t="s">
        <v>42</v>
      </c>
      <c r="H4" s="7" t="s">
        <v>40</v>
      </c>
      <c r="I4" s="5" t="s">
        <v>53</v>
      </c>
      <c r="J4" s="5" t="s">
        <v>53</v>
      </c>
      <c r="K4" s="7" t="s">
        <v>54</v>
      </c>
      <c r="L4" s="7" t="s">
        <v>52</v>
      </c>
      <c r="M4" s="5"/>
      <c r="N4" s="7" t="s">
        <v>54</v>
      </c>
      <c r="O4" s="7" t="s">
        <v>54</v>
      </c>
      <c r="P4" s="5"/>
      <c r="Q4" s="5"/>
      <c r="R4" s="7" t="s">
        <v>43</v>
      </c>
      <c r="S4" s="7" t="s">
        <v>47</v>
      </c>
      <c r="T4" s="7" t="s">
        <v>48</v>
      </c>
      <c r="U4" s="7" t="s">
        <v>45</v>
      </c>
      <c r="V4" s="7" t="s">
        <v>41</v>
      </c>
      <c r="W4" s="5"/>
      <c r="X4" s="5"/>
      <c r="Y4" s="7" t="s">
        <v>49</v>
      </c>
      <c r="Z4" s="7" t="s">
        <v>44</v>
      </c>
      <c r="AA4" s="7" t="s">
        <v>50</v>
      </c>
      <c r="AB4" s="7" t="s">
        <v>42</v>
      </c>
      <c r="AC4" s="7" t="s">
        <v>40</v>
      </c>
      <c r="AD4" s="5"/>
      <c r="AE4" s="5"/>
      <c r="AF4" s="7" t="s">
        <v>47</v>
      </c>
      <c r="AG4" s="14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</f>
      </c>
      <c r="AH4" s="7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</f>
      </c>
      <c r="AI4" s="7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</f>
      </c>
      <c r="AJ4" s="7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</f>
      </c>
    </row>
    <row r="5" spans="1:36">
      <c r="A5" s="10" t="s">
        <v>55</v>
      </c>
      <c r="B5" s="5"/>
      <c r="C5" s="5"/>
      <c r="D5" s="7" t="s">
        <v>49</v>
      </c>
      <c r="E5" s="7" t="s">
        <v>56</v>
      </c>
      <c r="F5" s="7" t="s">
        <v>57</v>
      </c>
      <c r="G5" s="7" t="s">
        <v>42</v>
      </c>
      <c r="H5" s="7" t="s">
        <v>58</v>
      </c>
      <c r="I5" s="5" t="s">
        <v>59</v>
      </c>
      <c r="J5" s="5" t="s">
        <v>59</v>
      </c>
      <c r="K5" s="7" t="s">
        <v>60</v>
      </c>
      <c r="L5" s="7" t="s">
        <v>39</v>
      </c>
      <c r="M5" s="5"/>
      <c r="N5" s="7" t="s">
        <v>39</v>
      </c>
      <c r="O5" s="7" t="s">
        <v>60</v>
      </c>
      <c r="P5" s="5"/>
      <c r="Q5" s="5"/>
      <c r="R5" s="7" t="s">
        <v>40</v>
      </c>
      <c r="S5" s="7" t="s">
        <v>61</v>
      </c>
      <c r="T5" s="7" t="s">
        <v>62</v>
      </c>
      <c r="U5" s="7" t="s">
        <v>40</v>
      </c>
      <c r="V5" s="7" t="s">
        <v>48</v>
      </c>
      <c r="W5" s="5"/>
      <c r="X5" s="5"/>
      <c r="Y5" s="7" t="s">
        <v>57</v>
      </c>
      <c r="Z5" s="7" t="s">
        <v>46</v>
      </c>
      <c r="AA5" s="7" t="s">
        <v>42</v>
      </c>
      <c r="AB5" s="7" t="s">
        <v>40</v>
      </c>
      <c r="AC5" s="7" t="s">
        <v>48</v>
      </c>
      <c r="AD5" s="5"/>
      <c r="AE5" s="5"/>
      <c r="AF5" s="7" t="s">
        <v>56</v>
      </c>
      <c r="AG5" s="14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</f>
      </c>
      <c r="AH5" s="7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</f>
      </c>
      <c r="AI5" s="7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</f>
      </c>
      <c r="AJ5" s="7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</f>
      </c>
    </row>
    <row r="6" spans="1:36">
      <c r="A6" s="10" t="s">
        <v>63</v>
      </c>
      <c r="B6" s="5"/>
      <c r="C6" s="5"/>
      <c r="D6" s="7" t="s">
        <v>64</v>
      </c>
      <c r="E6" s="7" t="s">
        <v>46</v>
      </c>
      <c r="F6" s="7" t="s">
        <v>61</v>
      </c>
      <c r="G6" s="7" t="s">
        <v>49</v>
      </c>
      <c r="H6" s="7" t="s">
        <v>42</v>
      </c>
      <c r="I6" s="5"/>
      <c r="J6" s="5"/>
      <c r="K6" s="7" t="s">
        <v>58</v>
      </c>
      <c r="L6" s="7" t="s">
        <v>58</v>
      </c>
      <c r="M6" s="5"/>
      <c r="N6" s="7" t="s">
        <v>38</v>
      </c>
      <c r="O6" s="7" t="s">
        <v>65</v>
      </c>
      <c r="P6" s="5"/>
      <c r="Q6" s="5"/>
      <c r="R6" s="7" t="s">
        <v>48</v>
      </c>
      <c r="S6" s="7" t="s">
        <v>38</v>
      </c>
      <c r="T6" s="7" t="s">
        <v>57</v>
      </c>
      <c r="U6" s="7" t="s">
        <v>52</v>
      </c>
      <c r="V6" s="7" t="s">
        <v>40</v>
      </c>
      <c r="W6" s="5" t="s">
        <v>53</v>
      </c>
      <c r="X6" s="5" t="s">
        <v>53</v>
      </c>
      <c r="Y6" s="7" t="s">
        <v>41</v>
      </c>
      <c r="Z6" s="7" t="s">
        <v>40</v>
      </c>
      <c r="AA6" s="7" t="s">
        <v>56</v>
      </c>
      <c r="AB6" s="7" t="s">
        <v>52</v>
      </c>
      <c r="AC6" s="7" t="s">
        <v>42</v>
      </c>
      <c r="AD6" s="5"/>
      <c r="AE6" s="5"/>
      <c r="AF6" s="7" t="s">
        <v>61</v>
      </c>
      <c r="AG6" s="14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</f>
      </c>
      <c r="AH6" s="7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</f>
      </c>
      <c r="AI6" s="7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</f>
      </c>
      <c r="AJ6" s="7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</f>
      </c>
    </row>
    <row r="7" spans="1:36">
      <c r="A7" s="10" t="s">
        <v>66</v>
      </c>
      <c r="B7" s="5"/>
      <c r="C7" s="5"/>
      <c r="D7" s="7" t="s">
        <v>40</v>
      </c>
      <c r="E7" s="7" t="s">
        <v>67</v>
      </c>
      <c r="F7" s="7" t="s">
        <v>42</v>
      </c>
      <c r="G7" s="7" t="s">
        <v>56</v>
      </c>
      <c r="H7" s="7" t="s">
        <v>47</v>
      </c>
      <c r="I7" s="5"/>
      <c r="J7" s="5"/>
      <c r="K7" s="7" t="s">
        <v>56</v>
      </c>
      <c r="L7" s="7" t="s">
        <v>43</v>
      </c>
      <c r="M7" s="5"/>
      <c r="N7" s="7" t="s">
        <v>40</v>
      </c>
      <c r="O7" s="7" t="s">
        <v>42</v>
      </c>
      <c r="P7" s="5"/>
      <c r="Q7" s="5"/>
      <c r="R7" s="7" t="s">
        <v>45</v>
      </c>
      <c r="S7" s="7" t="s">
        <v>48</v>
      </c>
      <c r="T7" s="7" t="s">
        <v>40</v>
      </c>
      <c r="U7" s="7" t="s">
        <v>47</v>
      </c>
      <c r="V7" s="7" t="s">
        <v>43</v>
      </c>
      <c r="W7" s="5"/>
      <c r="X7" s="5"/>
      <c r="Y7" s="7" t="s">
        <v>48</v>
      </c>
      <c r="Z7" s="7" t="s">
        <v>42</v>
      </c>
      <c r="AA7" s="7" t="s">
        <v>62</v>
      </c>
      <c r="AB7" s="7" t="s">
        <v>46</v>
      </c>
      <c r="AC7" s="7" t="s">
        <v>39</v>
      </c>
      <c r="AD7" s="5"/>
      <c r="AE7" s="5"/>
      <c r="AF7" s="7" t="s">
        <v>43</v>
      </c>
      <c r="AG7" s="14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</f>
      </c>
      <c r="AH7" s="7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</f>
      </c>
      <c r="AI7" s="7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</f>
      </c>
      <c r="AJ7" s="7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</f>
      </c>
    </row>
    <row r="8" spans="1:36">
      <c r="A8" s="10" t="s">
        <v>68</v>
      </c>
      <c r="B8" s="5" t="s">
        <v>59</v>
      </c>
      <c r="C8" s="5" t="s">
        <v>59</v>
      </c>
      <c r="D8" s="7" t="s">
        <v>43</v>
      </c>
      <c r="E8" s="7" t="s">
        <v>48</v>
      </c>
      <c r="F8" s="7" t="s">
        <v>38</v>
      </c>
      <c r="G8" s="7" t="s">
        <v>39</v>
      </c>
      <c r="H8" s="7" t="s">
        <v>39</v>
      </c>
      <c r="I8" s="5"/>
      <c r="J8" s="5"/>
      <c r="K8" s="7" t="s">
        <v>54</v>
      </c>
      <c r="L8" s="7" t="s">
        <v>54</v>
      </c>
      <c r="M8" s="5"/>
      <c r="N8" s="7" t="s">
        <v>47</v>
      </c>
      <c r="O8" s="7" t="s">
        <v>58</v>
      </c>
      <c r="P8" s="5" t="s">
        <v>59</v>
      </c>
      <c r="Q8" s="5" t="s">
        <v>59</v>
      </c>
      <c r="R8" s="7" t="s">
        <v>60</v>
      </c>
      <c r="S8" s="7" t="s">
        <v>49</v>
      </c>
      <c r="T8" s="7" t="s">
        <v>61</v>
      </c>
      <c r="U8" s="7" t="s">
        <v>50</v>
      </c>
      <c r="V8" s="7" t="s">
        <v>42</v>
      </c>
      <c r="W8" s="5"/>
      <c r="X8" s="5"/>
      <c r="Y8" s="7" t="s">
        <v>58</v>
      </c>
      <c r="Z8" s="7" t="s">
        <v>58</v>
      </c>
      <c r="AA8" s="7" t="s">
        <v>57</v>
      </c>
      <c r="AB8" s="7" t="s">
        <v>61</v>
      </c>
      <c r="AC8" s="7" t="s">
        <v>48</v>
      </c>
      <c r="AD8" s="5"/>
      <c r="AE8" s="5"/>
      <c r="AF8" s="7" t="s">
        <v>40</v>
      </c>
      <c r="AG8" s="14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</f>
      </c>
      <c r="AH8" s="7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</f>
      </c>
      <c r="AI8" s="7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</f>
      </c>
      <c r="AJ8" s="7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</f>
      </c>
    </row>
    <row r="9" spans="1:36">
      <c r="A9" s="10" t="s">
        <v>69</v>
      </c>
      <c r="B9" s="5"/>
      <c r="C9" s="5"/>
      <c r="D9" s="7" t="s">
        <v>42</v>
      </c>
      <c r="E9" s="7" t="s">
        <v>43</v>
      </c>
      <c r="F9" s="7" t="s">
        <v>56</v>
      </c>
      <c r="G9" s="7" t="s">
        <v>47</v>
      </c>
      <c r="H9" s="7" t="s">
        <v>44</v>
      </c>
      <c r="I9" s="5"/>
      <c r="J9" s="5"/>
      <c r="K9" s="7" t="s">
        <v>61</v>
      </c>
      <c r="L9" s="7" t="s">
        <v>40</v>
      </c>
      <c r="M9" s="5"/>
      <c r="N9" s="7" t="s">
        <v>43</v>
      </c>
      <c r="O9" s="7" t="s">
        <v>46</v>
      </c>
      <c r="P9" s="5"/>
      <c r="Q9" s="5"/>
      <c r="R9" s="7" t="s">
        <v>60</v>
      </c>
      <c r="S9" s="7" t="s">
        <v>60</v>
      </c>
      <c r="T9" s="7" t="s">
        <v>60</v>
      </c>
      <c r="U9" s="7" t="s">
        <v>60</v>
      </c>
      <c r="V9" s="7" t="s">
        <v>60</v>
      </c>
      <c r="W9" s="5"/>
      <c r="X9" s="5"/>
      <c r="Y9" s="7" t="s">
        <v>50</v>
      </c>
      <c r="Z9" s="7" t="s">
        <v>45</v>
      </c>
      <c r="AA9" s="7" t="s">
        <v>41</v>
      </c>
      <c r="AB9" s="7" t="s">
        <v>48</v>
      </c>
      <c r="AC9" s="7" t="s">
        <v>57</v>
      </c>
      <c r="AD9" s="5"/>
      <c r="AE9" s="5"/>
      <c r="AF9" s="7" t="s">
        <v>44</v>
      </c>
      <c r="AG9" s="14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</f>
      </c>
      <c r="AH9" s="7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</f>
      </c>
      <c r="AI9" s="7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</f>
      </c>
      <c r="AJ9" s="7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</f>
      </c>
    </row>
    <row r="10" spans="1:36">
      <c r="A10" s="10" t="s">
        <v>70</v>
      </c>
      <c r="B10" s="5"/>
      <c r="C10" s="5"/>
      <c r="D10" s="7" t="s">
        <v>50</v>
      </c>
      <c r="E10" s="7" t="s">
        <v>61</v>
      </c>
      <c r="F10" s="7" t="s">
        <v>52</v>
      </c>
      <c r="G10" s="7" t="s">
        <v>65</v>
      </c>
      <c r="H10" s="7" t="s">
        <v>65</v>
      </c>
      <c r="I10" s="5" t="s">
        <v>65</v>
      </c>
      <c r="J10" s="5" t="s">
        <v>65</v>
      </c>
      <c r="K10" s="7" t="s">
        <v>45</v>
      </c>
      <c r="L10" s="7" t="s">
        <v>40</v>
      </c>
      <c r="M10" s="5"/>
      <c r="N10" s="7" t="s">
        <v>42</v>
      </c>
      <c r="O10" s="7" t="s">
        <v>38</v>
      </c>
      <c r="P10" s="5"/>
      <c r="Q10" s="5"/>
      <c r="R10" s="7" t="s">
        <v>49</v>
      </c>
      <c r="S10" s="7" t="s">
        <v>41</v>
      </c>
      <c r="T10" s="7" t="s">
        <v>58</v>
      </c>
      <c r="U10" s="7" t="s">
        <v>58</v>
      </c>
      <c r="V10" s="7" t="s">
        <v>52</v>
      </c>
      <c r="W10" s="5"/>
      <c r="X10" s="5"/>
      <c r="Y10" s="7" t="s">
        <v>56</v>
      </c>
      <c r="Z10" s="7" t="s">
        <v>48</v>
      </c>
      <c r="AA10" s="7" t="s">
        <v>58</v>
      </c>
      <c r="AB10" s="7" t="s">
        <v>58</v>
      </c>
      <c r="AC10" s="7" t="s">
        <v>60</v>
      </c>
      <c r="AD10" s="5"/>
      <c r="AE10" s="5"/>
      <c r="AF10" s="7" t="s">
        <v>46</v>
      </c>
      <c r="AG10" s="14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</f>
      </c>
      <c r="AH10" s="7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</f>
      </c>
      <c r="AI10" s="7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</f>
      </c>
      <c r="AJ10" s="7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</f>
      </c>
    </row>
    <row r="11" spans="1:36">
      <c r="A11" s="10" t="s">
        <v>71</v>
      </c>
      <c r="B11" s="5"/>
      <c r="C11" s="5"/>
      <c r="D11" s="7" t="s">
        <v>48</v>
      </c>
      <c r="E11" s="7" t="s">
        <v>45</v>
      </c>
      <c r="F11" s="7" t="s">
        <v>47</v>
      </c>
      <c r="G11" s="7" t="s">
        <v>40</v>
      </c>
      <c r="H11" s="7" t="s">
        <v>42</v>
      </c>
      <c r="I11" s="5"/>
      <c r="J11" s="5"/>
      <c r="K11" s="7" t="s">
        <v>54</v>
      </c>
      <c r="L11" s="7" t="s">
        <v>39</v>
      </c>
      <c r="M11" s="5"/>
      <c r="N11" s="7" t="s">
        <v>39</v>
      </c>
      <c r="O11" s="7" t="s">
        <v>39</v>
      </c>
      <c r="P11" s="5"/>
      <c r="Q11" s="5"/>
      <c r="R11" s="7" t="s">
        <v>50</v>
      </c>
      <c r="S11" s="7" t="s">
        <v>42</v>
      </c>
      <c r="T11" s="7" t="s">
        <v>49</v>
      </c>
      <c r="U11" s="7" t="s">
        <v>44</v>
      </c>
      <c r="V11" s="7" t="s">
        <v>48</v>
      </c>
      <c r="W11" s="5"/>
      <c r="X11" s="5"/>
      <c r="Y11" s="7" t="s">
        <v>42</v>
      </c>
      <c r="Z11" s="7" t="s">
        <v>43</v>
      </c>
      <c r="AA11" s="7" t="s">
        <v>46</v>
      </c>
      <c r="AB11" s="7" t="s">
        <v>47</v>
      </c>
      <c r="AC11" s="7" t="s">
        <v>64</v>
      </c>
      <c r="AD11" s="5"/>
      <c r="AE11" s="5"/>
      <c r="AF11" s="7" t="s">
        <v>45</v>
      </c>
      <c r="AG11" s="14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</f>
      </c>
      <c r="AH11" s="7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</f>
      </c>
      <c r="AI11" s="7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</f>
      </c>
      <c r="AJ11" s="7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</f>
      </c>
    </row>
    <row r="12" spans="1:36">
      <c r="A12" s="10" t="s">
        <v>72</v>
      </c>
      <c r="B12" s="5"/>
      <c r="C12" s="5"/>
      <c r="D12" s="7" t="s">
        <v>54</v>
      </c>
      <c r="E12" s="7" t="s">
        <v>50</v>
      </c>
      <c r="F12" s="7" t="s">
        <v>40</v>
      </c>
      <c r="G12" s="7" t="s">
        <v>40</v>
      </c>
      <c r="H12" s="7" t="s">
        <v>43</v>
      </c>
      <c r="I12" s="5"/>
      <c r="J12" s="5"/>
      <c r="K12" s="7" t="s">
        <v>41</v>
      </c>
      <c r="L12" s="7" t="s">
        <v>61</v>
      </c>
      <c r="M12" s="5"/>
      <c r="N12" s="7" t="s">
        <v>49</v>
      </c>
      <c r="O12" s="7" t="s">
        <v>44</v>
      </c>
      <c r="P12" s="5"/>
      <c r="Q12" s="5"/>
      <c r="R12" s="7" t="s">
        <v>54</v>
      </c>
      <c r="S12" s="7" t="s">
        <v>54</v>
      </c>
      <c r="T12" s="7" t="s">
        <v>54</v>
      </c>
      <c r="U12" s="7" t="s">
        <v>54</v>
      </c>
      <c r="V12" s="7" t="s">
        <v>54</v>
      </c>
      <c r="W12" s="5"/>
      <c r="X12" s="5"/>
      <c r="Y12" s="7" t="s">
        <v>39</v>
      </c>
      <c r="Z12" s="7" t="s">
        <v>39</v>
      </c>
      <c r="AA12" s="7" t="s">
        <v>54</v>
      </c>
      <c r="AB12" s="7" t="s">
        <v>54</v>
      </c>
      <c r="AC12" s="7" t="s">
        <v>60</v>
      </c>
      <c r="AD12" s="5"/>
      <c r="AE12" s="5"/>
      <c r="AF12" s="7" t="s">
        <v>65</v>
      </c>
      <c r="AG12" s="14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</f>
      </c>
      <c r="AH12" s="7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</f>
      </c>
      <c r="AI12" s="7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</f>
      </c>
      <c r="AJ12" s="7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</f>
      </c>
    </row>
    <row r="13" spans="1:36">
      <c r="A13" s="10" t="s">
        <v>73</v>
      </c>
      <c r="B13" s="5"/>
      <c r="C13" s="5"/>
      <c r="D13" s="7" t="s">
        <v>60</v>
      </c>
      <c r="E13" s="7" t="s">
        <v>52</v>
      </c>
      <c r="F13" s="7" t="s">
        <v>41</v>
      </c>
      <c r="G13" s="7" t="s">
        <v>38</v>
      </c>
      <c r="H13" s="7" t="s">
        <v>50</v>
      </c>
      <c r="I13" s="5" t="s">
        <v>74</v>
      </c>
      <c r="J13" s="5" t="s">
        <v>74</v>
      </c>
      <c r="K13" s="7" t="s">
        <v>52</v>
      </c>
      <c r="L13" s="7" t="s">
        <v>45</v>
      </c>
      <c r="M13" s="5"/>
      <c r="N13" s="7" t="s">
        <v>61</v>
      </c>
      <c r="O13" s="7" t="s">
        <v>49</v>
      </c>
      <c r="P13" s="5"/>
      <c r="Q13" s="5"/>
      <c r="R13" s="7" t="s">
        <v>48</v>
      </c>
      <c r="S13" s="7" t="s">
        <v>40</v>
      </c>
      <c r="T13" s="7" t="s">
        <v>44</v>
      </c>
      <c r="U13" s="7" t="s">
        <v>57</v>
      </c>
      <c r="V13" s="7" t="s">
        <v>56</v>
      </c>
      <c r="W13" s="5"/>
      <c r="X13" s="5"/>
      <c r="Y13" s="7" t="s">
        <v>45</v>
      </c>
      <c r="Z13" s="7" t="s">
        <v>64</v>
      </c>
      <c r="AA13" s="7" t="s">
        <v>42</v>
      </c>
      <c r="AB13" s="7" t="s">
        <v>57</v>
      </c>
      <c r="AC13" s="7" t="s">
        <v>61</v>
      </c>
      <c r="AD13" s="5"/>
      <c r="AE13" s="5"/>
      <c r="AF13" s="7" t="s">
        <v>60</v>
      </c>
      <c r="AG13" s="14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</f>
      </c>
      <c r="AH13" s="7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</f>
      </c>
      <c r="AI13" s="7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</f>
      </c>
      <c r="AJ13" s="7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</f>
      </c>
    </row>
    <row r="14" spans="1:36">
      <c r="A14" s="10" t="s">
        <v>75</v>
      </c>
      <c r="B14" s="5"/>
      <c r="C14" s="5"/>
      <c r="D14" s="7" t="s">
        <v>48</v>
      </c>
      <c r="E14" s="7" t="s">
        <v>40</v>
      </c>
      <c r="F14" s="7" t="s">
        <v>52</v>
      </c>
      <c r="G14" s="7" t="s">
        <v>65</v>
      </c>
      <c r="H14" s="7" t="s">
        <v>65</v>
      </c>
      <c r="I14" s="5" t="s">
        <v>65</v>
      </c>
      <c r="J14" s="5" t="s">
        <v>65</v>
      </c>
      <c r="K14" s="7" t="s">
        <v>57</v>
      </c>
      <c r="L14" s="7" t="s">
        <v>56</v>
      </c>
      <c r="M14" s="5"/>
      <c r="N14" s="7" t="s">
        <v>50</v>
      </c>
      <c r="O14" s="7" t="s">
        <v>42</v>
      </c>
      <c r="P14" s="5"/>
      <c r="Q14" s="5"/>
      <c r="R14" s="7" t="s">
        <v>58</v>
      </c>
      <c r="S14" s="7" t="s">
        <v>58</v>
      </c>
      <c r="T14" s="7" t="s">
        <v>60</v>
      </c>
      <c r="U14" s="7" t="s">
        <v>41</v>
      </c>
      <c r="V14" s="7" t="s">
        <v>61</v>
      </c>
      <c r="W14" s="5"/>
      <c r="X14" s="5"/>
      <c r="Y14" s="7" t="s">
        <v>43</v>
      </c>
      <c r="Z14" s="7" t="s">
        <v>47</v>
      </c>
      <c r="AA14" s="7" t="s">
        <v>52</v>
      </c>
      <c r="AB14" s="7" t="s">
        <v>38</v>
      </c>
      <c r="AC14" s="7" t="s">
        <v>64</v>
      </c>
      <c r="AD14" s="5"/>
      <c r="AE14" s="5"/>
      <c r="AF14" s="7" t="s">
        <v>42</v>
      </c>
      <c r="AG14" s="14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</f>
      </c>
      <c r="AH14" s="7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</f>
      </c>
      <c r="AI14" s="7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</f>
      </c>
      <c r="AJ14" s="7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</f>
      </c>
    </row>
    <row r="15" spans="1:36">
      <c r="A15" s="10" t="s">
        <v>76</v>
      </c>
      <c r="B15" s="5"/>
      <c r="C15" s="5"/>
      <c r="D15" s="7" t="s">
        <v>54</v>
      </c>
      <c r="E15" s="7" t="s">
        <v>54</v>
      </c>
      <c r="F15" s="7" t="s">
        <v>54</v>
      </c>
      <c r="G15" s="7" t="s">
        <v>54</v>
      </c>
      <c r="H15" s="7" t="s">
        <v>54</v>
      </c>
      <c r="I15" s="5"/>
      <c r="J15" s="5"/>
      <c r="K15" s="7" t="s">
        <v>54</v>
      </c>
      <c r="L15" s="7" t="s">
        <v>54</v>
      </c>
      <c r="M15" s="5"/>
      <c r="N15" s="7" t="s">
        <v>48</v>
      </c>
      <c r="O15" s="7" t="s">
        <v>50</v>
      </c>
      <c r="P15" s="5"/>
      <c r="Q15" s="5"/>
      <c r="R15" s="7" t="s">
        <v>42</v>
      </c>
      <c r="S15" s="7" t="s">
        <v>40</v>
      </c>
      <c r="T15" s="7" t="s">
        <v>46</v>
      </c>
      <c r="U15" s="7" t="s">
        <v>43</v>
      </c>
      <c r="V15" s="7" t="s">
        <v>52</v>
      </c>
      <c r="W15" s="5" t="s">
        <v>74</v>
      </c>
      <c r="X15" s="5" t="s">
        <v>74</v>
      </c>
      <c r="Y15" s="7" t="s">
        <v>47</v>
      </c>
      <c r="Z15" s="7" t="s">
        <v>49</v>
      </c>
      <c r="AA15" s="7" t="s">
        <v>43</v>
      </c>
      <c r="AB15" s="7" t="s">
        <v>42</v>
      </c>
      <c r="AC15" s="7" t="s">
        <v>52</v>
      </c>
      <c r="AD15" s="5"/>
      <c r="AE15" s="5"/>
      <c r="AF15" s="7" t="s">
        <v>38</v>
      </c>
      <c r="AG15" s="14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</f>
      </c>
      <c r="AH15" s="7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</f>
      </c>
      <c r="AI15" s="7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</f>
      </c>
      <c r="AJ15" s="7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</f>
      </c>
    </row>
    <row r="16" spans="1:36">
      <c r="A16" s="10" t="s">
        <v>77</v>
      </c>
      <c r="B16" s="5"/>
      <c r="C16" s="5"/>
      <c r="D16" s="7" t="s">
        <v>78</v>
      </c>
      <c r="E16" s="7" t="s">
        <v>78</v>
      </c>
      <c r="F16" s="7" t="s">
        <v>78</v>
      </c>
      <c r="G16" s="7" t="s">
        <v>78</v>
      </c>
      <c r="H16" s="7" t="s">
        <v>78</v>
      </c>
      <c r="I16" s="5"/>
      <c r="J16" s="5"/>
      <c r="K16" s="7" t="s">
        <v>78</v>
      </c>
      <c r="L16" s="7" t="s">
        <v>78</v>
      </c>
      <c r="M16" s="5"/>
      <c r="N16" s="7" t="s">
        <v>78</v>
      </c>
      <c r="O16" s="7" t="s">
        <v>78</v>
      </c>
      <c r="P16" s="5"/>
      <c r="Q16" s="5"/>
      <c r="R16" s="7" t="s">
        <v>78</v>
      </c>
      <c r="S16" s="7" t="s">
        <v>78</v>
      </c>
      <c r="T16" s="7" t="s">
        <v>78</v>
      </c>
      <c r="U16" s="7" t="s">
        <v>78</v>
      </c>
      <c r="V16" s="7" t="s">
        <v>78</v>
      </c>
      <c r="W16" s="5"/>
      <c r="X16" s="5"/>
      <c r="Y16" s="7" t="s">
        <v>78</v>
      </c>
      <c r="Z16" s="7" t="s">
        <v>78</v>
      </c>
      <c r="AA16" s="7" t="s">
        <v>78</v>
      </c>
      <c r="AB16" s="7" t="s">
        <v>78</v>
      </c>
      <c r="AC16" s="7" t="s">
        <v>78</v>
      </c>
      <c r="AD16" s="5"/>
      <c r="AE16" s="5"/>
      <c r="AF16" s="7" t="s">
        <v>78</v>
      </c>
      <c r="AG16" s="14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</f>
      </c>
      <c r="AH16" s="7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</f>
      </c>
      <c r="AI16" s="7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</f>
      </c>
      <c r="AJ16" s="7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</f>
      </c>
    </row>
    <row r="17" spans="1:36">
      <c r="A17" s="10" t="s">
        <v>79</v>
      </c>
      <c r="B17" s="5"/>
      <c r="C17" s="5"/>
      <c r="D17" s="7" t="s">
        <v>46</v>
      </c>
      <c r="E17" s="7" t="s">
        <v>41</v>
      </c>
      <c r="F17" s="7" t="s">
        <v>40</v>
      </c>
      <c r="G17" s="7" t="s">
        <v>44</v>
      </c>
      <c r="H17" s="7" t="s">
        <v>57</v>
      </c>
      <c r="I17" s="5"/>
      <c r="J17" s="5"/>
      <c r="K17" s="7" t="s">
        <v>43</v>
      </c>
      <c r="L17" s="7" t="s">
        <v>38</v>
      </c>
      <c r="M17" s="5"/>
      <c r="N17" s="7" t="s">
        <v>40</v>
      </c>
      <c r="O17" s="7" t="s">
        <v>61</v>
      </c>
      <c r="P17" s="5"/>
      <c r="Q17" s="5"/>
      <c r="R17" s="7" t="s">
        <v>64</v>
      </c>
      <c r="S17" s="7" t="s">
        <v>80</v>
      </c>
      <c r="T17" s="7" t="s">
        <v>56</v>
      </c>
      <c r="U17" s="7" t="s">
        <v>42</v>
      </c>
      <c r="V17" s="7" t="s">
        <v>49</v>
      </c>
      <c r="W17" s="5"/>
      <c r="X17" s="5"/>
      <c r="Y17" s="7" t="s">
        <v>38</v>
      </c>
      <c r="Z17" s="7" t="s">
        <v>50</v>
      </c>
      <c r="AA17" s="7" t="s">
        <v>48</v>
      </c>
      <c r="AB17" s="7" t="s">
        <v>80</v>
      </c>
      <c r="AC17" s="7" t="s">
        <v>56</v>
      </c>
      <c r="AD17" s="5"/>
      <c r="AE17" s="5"/>
      <c r="AF17" s="7"/>
      <c r="AG17" s="14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</f>
      </c>
      <c r="AH17" s="7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</f>
      </c>
      <c r="AI17" s="7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</f>
      </c>
      <c r="AJ17" s="7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</f>
      </c>
    </row>
    <row r="18" spans="1:36">
      <c r="A18" s="10" t="s">
        <v>81</v>
      </c>
      <c r="B18" s="5"/>
      <c r="C18" s="5"/>
      <c r="D18" s="7" t="s">
        <v>44</v>
      </c>
      <c r="E18" s="7" t="s">
        <v>57</v>
      </c>
      <c r="F18" s="7" t="s">
        <v>42</v>
      </c>
      <c r="G18" s="7" t="s">
        <v>61</v>
      </c>
      <c r="H18" s="7" t="s">
        <v>40</v>
      </c>
      <c r="I18" s="5"/>
      <c r="J18" s="5"/>
      <c r="K18" s="7" t="s">
        <v>38</v>
      </c>
      <c r="L18" s="7" t="s">
        <v>57</v>
      </c>
      <c r="M18" s="5" t="s">
        <v>53</v>
      </c>
      <c r="N18" s="7" t="s">
        <v>41</v>
      </c>
      <c r="O18" s="7" t="s">
        <v>52</v>
      </c>
      <c r="P18" s="5" t="s">
        <v>53</v>
      </c>
      <c r="Q18" s="5" t="s">
        <v>53</v>
      </c>
      <c r="R18" s="7" t="s">
        <v>52</v>
      </c>
      <c r="S18" s="7" t="s">
        <v>64</v>
      </c>
      <c r="T18" s="7" t="s">
        <v>45</v>
      </c>
      <c r="U18" s="7" t="s">
        <v>38</v>
      </c>
      <c r="V18" s="7" t="s">
        <v>82</v>
      </c>
      <c r="W18" s="5"/>
      <c r="X18" s="5"/>
      <c r="Y18" s="7" t="s">
        <v>42</v>
      </c>
      <c r="Z18" s="7" t="s">
        <v>61</v>
      </c>
      <c r="AA18" s="7" t="s">
        <v>44</v>
      </c>
      <c r="AB18" s="7" t="s">
        <v>49</v>
      </c>
      <c r="AC18" s="7" t="s">
        <v>45</v>
      </c>
      <c r="AD18" s="5"/>
      <c r="AE18" s="5"/>
      <c r="AF18" s="7" t="s">
        <v>58</v>
      </c>
      <c r="AG18" s="14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</f>
      </c>
      <c r="AH18" s="7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</f>
      </c>
      <c r="AI18" s="7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</f>
      </c>
      <c r="AJ18" s="7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</f>
      </c>
    </row>
    <row r="19" spans="1:36">
      <c r="A19" s="10" t="s">
        <v>83</v>
      </c>
      <c r="B19" s="5"/>
      <c r="C19" s="5"/>
      <c r="D19" s="7" t="s">
        <v>61</v>
      </c>
      <c r="E19" s="7" t="s">
        <v>38</v>
      </c>
      <c r="F19" s="7" t="s">
        <v>49</v>
      </c>
      <c r="G19" s="7" t="s">
        <v>65</v>
      </c>
      <c r="H19" s="7" t="s">
        <v>65</v>
      </c>
      <c r="I19" s="5"/>
      <c r="J19" s="5"/>
      <c r="K19" s="7" t="s">
        <v>39</v>
      </c>
      <c r="L19" s="7" t="s">
        <v>39</v>
      </c>
      <c r="M19" s="5"/>
      <c r="N19" s="7" t="s">
        <v>39</v>
      </c>
      <c r="O19" s="7" t="s">
        <v>54</v>
      </c>
      <c r="P19" s="5"/>
      <c r="Q19" s="5"/>
      <c r="R19" s="7" t="s">
        <v>57</v>
      </c>
      <c r="S19" s="7" t="s">
        <v>56</v>
      </c>
      <c r="T19" s="7" t="s">
        <v>38</v>
      </c>
      <c r="U19" s="7" t="s">
        <v>48</v>
      </c>
      <c r="V19" s="7" t="s">
        <v>50</v>
      </c>
      <c r="W19" s="5"/>
      <c r="X19" s="5"/>
      <c r="Y19" s="7" t="s">
        <v>40</v>
      </c>
      <c r="Z19" s="7" t="s">
        <v>41</v>
      </c>
      <c r="AA19" s="7" t="s">
        <v>45</v>
      </c>
      <c r="AB19" s="7" t="s">
        <v>64</v>
      </c>
      <c r="AC19" s="7" t="s">
        <v>47</v>
      </c>
      <c r="AD19" s="5"/>
      <c r="AE19" s="5"/>
      <c r="AF19" s="7" t="s">
        <v>57</v>
      </c>
      <c r="AG19" s="14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</f>
      </c>
      <c r="AH19" s="7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</f>
      </c>
      <c r="AI19" s="7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</f>
      </c>
      <c r="AJ19" s="7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</f>
      </c>
    </row>
    <row r="20" spans="1:36">
      <c r="A20" s="10" t="s">
        <v>84</v>
      </c>
      <c r="B20" s="5"/>
      <c r="C20" s="5"/>
      <c r="D20" s="7" t="s">
        <v>57</v>
      </c>
      <c r="E20" s="7" t="s">
        <v>42</v>
      </c>
      <c r="F20" s="7" t="s">
        <v>44</v>
      </c>
      <c r="G20" s="7" t="s">
        <v>60</v>
      </c>
      <c r="H20" s="7" t="s">
        <v>61</v>
      </c>
      <c r="I20" s="5"/>
      <c r="J20" s="5"/>
      <c r="K20" s="7" t="s">
        <v>47</v>
      </c>
      <c r="L20" s="7" t="s">
        <v>49</v>
      </c>
      <c r="M20" s="5" t="s">
        <v>59</v>
      </c>
      <c r="N20" s="7" t="s">
        <v>58</v>
      </c>
      <c r="O20" s="7" t="s">
        <v>60</v>
      </c>
      <c r="P20" s="5"/>
      <c r="Q20" s="5"/>
      <c r="R20" s="7" t="s">
        <v>42</v>
      </c>
      <c r="S20" s="7" t="s">
        <v>50</v>
      </c>
      <c r="T20" s="7" t="s">
        <v>48</v>
      </c>
      <c r="U20" s="7" t="s">
        <v>56</v>
      </c>
      <c r="V20" s="7" t="s">
        <v>57</v>
      </c>
      <c r="W20" s="5"/>
      <c r="X20" s="5"/>
      <c r="Y20" s="7" t="s">
        <v>64</v>
      </c>
      <c r="Z20" s="7" t="s">
        <v>38</v>
      </c>
      <c r="AA20" s="7" t="s">
        <v>52</v>
      </c>
      <c r="AB20" s="7" t="s">
        <v>56</v>
      </c>
      <c r="AC20" s="7" t="s">
        <v>40</v>
      </c>
      <c r="AD20" s="5" t="s">
        <v>53</v>
      </c>
      <c r="AE20" s="5" t="s">
        <v>53</v>
      </c>
      <c r="AF20" s="7" t="s">
        <v>85</v>
      </c>
      <c r="AG20" s="14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</f>
      </c>
      <c r="AH20" s="7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</f>
      </c>
      <c r="AI20" s="7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</f>
      </c>
      <c r="AJ20" s="7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</f>
      </c>
    </row>
    <row r="21" spans="1:36">
      <c r="A21" s="10" t="s">
        <v>86</v>
      </c>
      <c r="B21" s="5" t="s">
        <v>53</v>
      </c>
      <c r="C21" s="5" t="s">
        <v>53</v>
      </c>
      <c r="D21" s="7" t="s">
        <v>47</v>
      </c>
      <c r="E21" s="7" t="s">
        <v>52</v>
      </c>
      <c r="F21" s="7" t="s">
        <v>43</v>
      </c>
      <c r="G21" s="7" t="s">
        <v>41</v>
      </c>
      <c r="H21" s="7" t="s">
        <v>38</v>
      </c>
      <c r="I21" s="5"/>
      <c r="J21" s="5"/>
      <c r="K21" s="7" t="s">
        <v>42</v>
      </c>
      <c r="L21" s="7" t="s">
        <v>50</v>
      </c>
      <c r="M21" s="5"/>
      <c r="N21" s="7" t="s">
        <v>44</v>
      </c>
      <c r="O21" s="7" t="s">
        <v>40</v>
      </c>
      <c r="P21" s="5"/>
      <c r="Q21" s="5"/>
      <c r="R21" s="7" t="s">
        <v>38</v>
      </c>
      <c r="S21" s="7" t="s">
        <v>64</v>
      </c>
      <c r="T21" s="7" t="s">
        <v>47</v>
      </c>
      <c r="U21" s="7" t="s">
        <v>40</v>
      </c>
      <c r="V21" s="7" t="s">
        <v>46</v>
      </c>
      <c r="W21" s="5"/>
      <c r="X21" s="5"/>
      <c r="Y21" s="7" t="s">
        <v>44</v>
      </c>
      <c r="Z21" s="7" t="s">
        <v>42</v>
      </c>
      <c r="AA21" s="7" t="s">
        <v>49</v>
      </c>
      <c r="AB21" s="7" t="s">
        <v>48</v>
      </c>
      <c r="AC21" s="7" t="s">
        <v>43</v>
      </c>
      <c r="AD21" s="5"/>
      <c r="AE21" s="5"/>
      <c r="AF21" s="7" t="s">
        <v>42</v>
      </c>
      <c r="AG21" s="14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</f>
      </c>
      <c r="AH21" s="7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</f>
      </c>
      <c r="AI21" s="7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</f>
      </c>
      <c r="AJ21" s="7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</f>
      </c>
    </row>
    <row r="22" spans="1:36">
      <c r="A22" s="10" t="s">
        <v>87</v>
      </c>
      <c r="B22" s="5"/>
      <c r="C22" s="5"/>
      <c r="D22" s="7" t="s">
        <v>58</v>
      </c>
      <c r="E22" s="7" t="s">
        <v>58</v>
      </c>
      <c r="F22" s="7" t="s">
        <v>52</v>
      </c>
      <c r="G22" s="7" t="s">
        <v>65</v>
      </c>
      <c r="H22" s="7" t="s">
        <v>65</v>
      </c>
      <c r="I22" s="5" t="s">
        <v>65</v>
      </c>
      <c r="J22" s="5" t="s">
        <v>65</v>
      </c>
      <c r="K22" s="7" t="s">
        <v>54</v>
      </c>
      <c r="L22" s="7" t="s">
        <v>39</v>
      </c>
      <c r="M22" s="5"/>
      <c r="N22" s="7" t="s">
        <v>56</v>
      </c>
      <c r="O22" s="7" t="s">
        <v>57</v>
      </c>
      <c r="P22" s="5"/>
      <c r="Q22" s="5"/>
      <c r="R22" s="7" t="s">
        <v>61</v>
      </c>
      <c r="S22" s="7" t="s">
        <v>43</v>
      </c>
      <c r="T22" s="7" t="s">
        <v>52</v>
      </c>
      <c r="U22" s="7" t="s">
        <v>64</v>
      </c>
      <c r="V22" s="7" t="s">
        <v>44</v>
      </c>
      <c r="W22" s="5"/>
      <c r="X22" s="5"/>
      <c r="Y22" s="7" t="s">
        <v>54</v>
      </c>
      <c r="Z22" s="7" t="s">
        <v>57</v>
      </c>
      <c r="AA22" s="7" t="s">
        <v>48</v>
      </c>
      <c r="AB22" s="7" t="s">
        <v>50</v>
      </c>
      <c r="AC22" s="7" t="s">
        <v>41</v>
      </c>
      <c r="AD22" s="5"/>
      <c r="AE22" s="5"/>
      <c r="AF22" s="7" t="s">
        <v>54</v>
      </c>
      <c r="AG22" s="14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</f>
      </c>
      <c r="AH22" s="7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</f>
      </c>
      <c r="AI22" s="7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</f>
      </c>
      <c r="AJ22" s="7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</f>
      </c>
    </row>
    <row r="23" spans="1:36">
      <c r="A23" s="10" t="s">
        <v>88</v>
      </c>
      <c r="B23" s="5"/>
      <c r="C23" s="5"/>
      <c r="D23" s="7" t="s">
        <v>64</v>
      </c>
      <c r="E23" s="7" t="s">
        <v>42</v>
      </c>
      <c r="F23" s="7" t="s">
        <v>50</v>
      </c>
      <c r="G23" s="7" t="s">
        <v>45</v>
      </c>
      <c r="H23" s="7" t="s">
        <v>46</v>
      </c>
      <c r="I23" s="5"/>
      <c r="J23" s="5"/>
      <c r="K23" s="7" t="s">
        <v>39</v>
      </c>
      <c r="L23" s="7" t="s">
        <v>39</v>
      </c>
      <c r="M23" s="5" t="s">
        <v>74</v>
      </c>
      <c r="N23" s="7" t="s">
        <v>54</v>
      </c>
      <c r="O23" s="7" t="s">
        <v>52</v>
      </c>
      <c r="P23" s="5" t="s">
        <v>74</v>
      </c>
      <c r="Q23" s="5" t="s">
        <v>74</v>
      </c>
      <c r="R23" s="7" t="s">
        <v>41</v>
      </c>
      <c r="S23" s="7" t="s">
        <v>48</v>
      </c>
      <c r="T23" s="7" t="s">
        <v>43</v>
      </c>
      <c r="U23" s="7" t="s">
        <v>52</v>
      </c>
      <c r="V23" s="7" t="s">
        <v>65</v>
      </c>
      <c r="W23" s="5"/>
      <c r="X23" s="5"/>
      <c r="Y23" s="7" t="s">
        <v>82</v>
      </c>
      <c r="Z23" s="7" t="s">
        <v>54</v>
      </c>
      <c r="AA23" s="7" t="s">
        <v>54</v>
      </c>
      <c r="AB23" s="7" t="s">
        <v>54</v>
      </c>
      <c r="AC23" s="7" t="s">
        <v>54</v>
      </c>
      <c r="AD23" s="5"/>
      <c r="AE23" s="5"/>
      <c r="AF23" s="7" t="s">
        <v>40</v>
      </c>
      <c r="AG23" s="14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</f>
      </c>
      <c r="AH23" s="7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</f>
      </c>
      <c r="AI23" s="7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</f>
      </c>
      <c r="AJ23" s="7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</f>
      </c>
    </row>
    <row r="24" spans="1:36">
      <c r="A24" s="10" t="s">
        <v>89</v>
      </c>
      <c r="B24" s="5"/>
      <c r="C24" s="5"/>
      <c r="D24" s="7" t="s">
        <v>42</v>
      </c>
      <c r="E24" s="7" t="s">
        <v>44</v>
      </c>
      <c r="F24" s="7" t="s">
        <v>45</v>
      </c>
      <c r="G24" s="7" t="s">
        <v>43</v>
      </c>
      <c r="H24" s="7" t="s">
        <v>41</v>
      </c>
      <c r="I24" s="5"/>
      <c r="J24" s="5"/>
      <c r="K24" s="7" t="s">
        <v>39</v>
      </c>
      <c r="L24" s="7" t="s">
        <v>39</v>
      </c>
      <c r="M24" s="5"/>
      <c r="N24" s="7" t="s">
        <v>39</v>
      </c>
      <c r="O24" s="7" t="s">
        <v>39</v>
      </c>
      <c r="P24" s="5"/>
      <c r="Q24" s="5"/>
      <c r="R24" s="7" t="s">
        <v>40</v>
      </c>
      <c r="S24" s="7" t="s">
        <v>46</v>
      </c>
      <c r="T24" s="7" t="s">
        <v>42</v>
      </c>
      <c r="U24" s="7" t="s">
        <v>49</v>
      </c>
      <c r="V24" s="7" t="s">
        <v>45</v>
      </c>
      <c r="W24" s="5"/>
      <c r="X24" s="5"/>
      <c r="Y24" s="7" t="s">
        <v>48</v>
      </c>
      <c r="Z24" s="7" t="s">
        <v>52</v>
      </c>
      <c r="AA24" s="7" t="s">
        <v>40</v>
      </c>
      <c r="AB24" s="7" t="s">
        <v>44</v>
      </c>
      <c r="AC24" s="7" t="s">
        <v>50</v>
      </c>
      <c r="AD24" s="5" t="s">
        <v>74</v>
      </c>
      <c r="AE24" s="5" t="s">
        <v>74</v>
      </c>
      <c r="AF24" s="7" t="s">
        <v>41</v>
      </c>
      <c r="AG24" s="14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</f>
      </c>
      <c r="AH24" s="7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</f>
      </c>
      <c r="AI24" s="7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</f>
      </c>
      <c r="AJ24" s="7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</f>
      </c>
    </row>
    <row r="25" spans="1:36">
      <c r="A25" s="10" t="s">
        <v>90</v>
      </c>
      <c r="B25" s="5"/>
      <c r="C25" s="5"/>
      <c r="D25" s="7" t="s">
        <v>40</v>
      </c>
      <c r="E25" s="7" t="s">
        <v>47</v>
      </c>
      <c r="F25" s="7" t="s">
        <v>91</v>
      </c>
      <c r="G25" s="7" t="s">
        <v>50</v>
      </c>
      <c r="H25" s="7" t="s">
        <v>45</v>
      </c>
      <c r="I25" s="5"/>
      <c r="J25" s="5"/>
      <c r="K25" s="7" t="s">
        <v>49</v>
      </c>
      <c r="L25" s="7" t="s">
        <v>42</v>
      </c>
      <c r="M25" s="5"/>
      <c r="N25" s="7" t="s">
        <v>91</v>
      </c>
      <c r="O25" s="7" t="s">
        <v>39</v>
      </c>
      <c r="P25" s="5"/>
      <c r="Q25" s="5"/>
      <c r="R25" s="7" t="s">
        <v>64</v>
      </c>
      <c r="S25" s="7" t="s">
        <v>44</v>
      </c>
      <c r="T25" s="7" t="s">
        <v>91</v>
      </c>
      <c r="U25" s="7" t="s">
        <v>42</v>
      </c>
      <c r="V25" s="7" t="s">
        <v>40</v>
      </c>
      <c r="W25" s="5"/>
      <c r="X25" s="5"/>
      <c r="Y25" s="7" t="s">
        <v>46</v>
      </c>
      <c r="Z25" s="7" t="s">
        <v>64</v>
      </c>
      <c r="AA25" s="7" t="s">
        <v>91</v>
      </c>
      <c r="AB25" s="7" t="s">
        <v>43</v>
      </c>
      <c r="AC25" s="7" t="s">
        <v>38</v>
      </c>
      <c r="AD25" s="5"/>
      <c r="AE25" s="5"/>
      <c r="AF25" s="7" t="s">
        <v>48</v>
      </c>
      <c r="AG25" s="14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</f>
      </c>
      <c r="AH25" s="7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</f>
      </c>
      <c r="AI25" s="7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</f>
      </c>
      <c r="AJ25" s="7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</f>
      </c>
    </row>
    <row r="26" spans="1:36">
      <c r="A26" s="10" t="s">
        <v>92</v>
      </c>
      <c r="B26" s="5"/>
      <c r="C26" s="5"/>
      <c r="D26" s="7" t="s">
        <v>39</v>
      </c>
      <c r="E26" s="7" t="s">
        <v>39</v>
      </c>
      <c r="F26" s="7" t="s">
        <v>65</v>
      </c>
      <c r="G26" s="7" t="s">
        <v>54</v>
      </c>
      <c r="H26" s="7" t="s">
        <v>54</v>
      </c>
      <c r="I26" s="5"/>
      <c r="J26" s="5"/>
      <c r="K26" s="7" t="s">
        <v>50</v>
      </c>
      <c r="L26" s="7" t="s">
        <v>42</v>
      </c>
      <c r="M26" s="5"/>
      <c r="N26" s="7" t="s">
        <v>57</v>
      </c>
      <c r="O26" s="7" t="s">
        <v>56</v>
      </c>
      <c r="P26" s="5"/>
      <c r="Q26" s="5"/>
      <c r="R26" s="7" t="s">
        <v>46</v>
      </c>
      <c r="S26" s="7" t="s">
        <v>42</v>
      </c>
      <c r="T26" s="7" t="s">
        <v>40</v>
      </c>
      <c r="U26" s="7" t="s">
        <v>48</v>
      </c>
      <c r="V26" s="7" t="s">
        <v>58</v>
      </c>
      <c r="W26" s="5" t="s">
        <v>59</v>
      </c>
      <c r="X26" s="5" t="s">
        <v>59</v>
      </c>
      <c r="Y26" s="7" t="s">
        <v>54</v>
      </c>
      <c r="Z26" s="7" t="s">
        <v>40</v>
      </c>
      <c r="AA26" s="7" t="s">
        <v>61</v>
      </c>
      <c r="AB26" s="7" t="s">
        <v>64</v>
      </c>
      <c r="AC26" s="7" t="s">
        <v>44</v>
      </c>
      <c r="AD26" s="5"/>
      <c r="AE26" s="5"/>
      <c r="AF26" s="7" t="s">
        <v>60</v>
      </c>
      <c r="AG26" s="14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</f>
      </c>
      <c r="AH26" s="7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</f>
      </c>
      <c r="AI26" s="7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</f>
      </c>
      <c r="AJ26" s="7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</f>
      </c>
    </row>
    <row r="27" spans="1:36">
      <c r="A27" s="10" t="s">
        <v>93</v>
      </c>
      <c r="B27" s="5"/>
      <c r="C27" s="5"/>
      <c r="D27" s="7" t="s">
        <v>56</v>
      </c>
      <c r="E27" s="7" t="s">
        <v>48</v>
      </c>
      <c r="F27" s="7" t="s">
        <v>58</v>
      </c>
      <c r="G27" s="7" t="s">
        <v>58</v>
      </c>
      <c r="H27" s="7" t="s">
        <v>60</v>
      </c>
      <c r="I27" s="5"/>
      <c r="J27" s="5"/>
      <c r="K27" s="7" t="s">
        <v>42</v>
      </c>
      <c r="L27" s="7" t="s">
        <v>44</v>
      </c>
      <c r="M27" s="5"/>
      <c r="N27" s="7" t="s">
        <v>46</v>
      </c>
      <c r="O27" s="7" t="s">
        <v>94</v>
      </c>
      <c r="P27" s="5"/>
      <c r="Q27" s="5"/>
      <c r="R27" s="7" t="s">
        <v>56</v>
      </c>
      <c r="S27" s="7" t="s">
        <v>57</v>
      </c>
      <c r="T27" s="7" t="s">
        <v>41</v>
      </c>
      <c r="U27" s="7" t="s">
        <v>64</v>
      </c>
      <c r="V27" s="7" t="s">
        <v>42</v>
      </c>
      <c r="W27" s="5"/>
      <c r="X27" s="5"/>
      <c r="Y27" s="7" t="s">
        <v>61</v>
      </c>
      <c r="Z27" s="7" t="s">
        <v>67</v>
      </c>
      <c r="AA27" s="7" t="s">
        <v>47</v>
      </c>
      <c r="AB27" s="7" t="s">
        <v>45</v>
      </c>
      <c r="AC27" s="7" t="s">
        <v>58</v>
      </c>
      <c r="AD27" s="5" t="s">
        <v>59</v>
      </c>
      <c r="AE27" s="5" t="s">
        <v>59</v>
      </c>
      <c r="AF27" s="7" t="s">
        <v>60</v>
      </c>
      <c r="AG27" s="14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</f>
      </c>
      <c r="AH27" s="7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</f>
      </c>
      <c r="AI27" s="7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</f>
      </c>
      <c r="AJ27" s="7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</f>
      </c>
    </row>
    <row r="28" spans="1:36">
      <c r="A28" s="10" t="s">
        <v>95</v>
      </c>
      <c r="B28" s="5" t="s">
        <v>74</v>
      </c>
      <c r="C28" s="5" t="s">
        <v>74</v>
      </c>
      <c r="D28" s="7" t="s">
        <v>41</v>
      </c>
      <c r="E28" s="7" t="s">
        <v>80</v>
      </c>
      <c r="F28" s="7" t="s">
        <v>52</v>
      </c>
      <c r="G28" s="7" t="s">
        <v>57</v>
      </c>
      <c r="H28" s="7" t="s">
        <v>56</v>
      </c>
      <c r="I28" s="5"/>
      <c r="J28" s="5"/>
      <c r="K28" s="7" t="s">
        <v>40</v>
      </c>
      <c r="L28" s="7" t="s">
        <v>46</v>
      </c>
      <c r="M28" s="5"/>
      <c r="N28" s="7" t="s">
        <v>48</v>
      </c>
      <c r="O28" s="7" t="s">
        <v>40</v>
      </c>
      <c r="P28" s="5"/>
      <c r="Q28" s="5"/>
      <c r="R28" s="7" t="s">
        <v>47</v>
      </c>
      <c r="S28" s="7" t="s">
        <v>80</v>
      </c>
      <c r="T28" s="7" t="s">
        <v>50</v>
      </c>
      <c r="U28" s="7" t="s">
        <v>61</v>
      </c>
      <c r="V28" s="7" t="s">
        <v>38</v>
      </c>
      <c r="W28" s="5"/>
      <c r="X28" s="5"/>
      <c r="Y28" s="7" t="s">
        <v>64</v>
      </c>
      <c r="Z28" s="7" t="s">
        <v>56</v>
      </c>
      <c r="AA28" s="7" t="s">
        <v>40</v>
      </c>
      <c r="AB28" s="7" t="s">
        <v>41</v>
      </c>
      <c r="AC28" s="7" t="s">
        <v>42</v>
      </c>
      <c r="AD28" s="5"/>
      <c r="AE28" s="5"/>
      <c r="AF28" s="7" t="s">
        <v>48</v>
      </c>
      <c r="AG28" s="14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</f>
      </c>
      <c r="AH28" s="7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</f>
      </c>
      <c r="AI28" s="7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</f>
      </c>
      <c r="AJ28" s="7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</f>
      </c>
    </row>
    <row r="29" spans="1:36">
      <c r="A29" s="10" t="s">
        <v>96</v>
      </c>
      <c r="B29" s="5"/>
      <c r="C29" s="5"/>
      <c r="D29" s="7" t="s">
        <v>60</v>
      </c>
      <c r="E29" s="7" t="s">
        <v>49</v>
      </c>
      <c r="F29" s="7" t="s">
        <v>46</v>
      </c>
      <c r="G29" s="7" t="s">
        <v>46</v>
      </c>
      <c r="H29" s="7" t="s">
        <v>49</v>
      </c>
      <c r="I29" s="5"/>
      <c r="J29" s="5"/>
      <c r="K29" s="7" t="s">
        <v>46</v>
      </c>
      <c r="L29" s="7" t="s">
        <v>54</v>
      </c>
      <c r="M29" s="5"/>
      <c r="N29" s="7" t="s">
        <v>39</v>
      </c>
      <c r="O29" s="7" t="s">
        <v>39</v>
      </c>
      <c r="P29" s="5"/>
      <c r="Q29" s="5"/>
      <c r="R29" s="7" t="s">
        <v>39</v>
      </c>
      <c r="S29" s="7" t="s">
        <v>39</v>
      </c>
      <c r="T29" s="7" t="s">
        <v>39</v>
      </c>
      <c r="U29" s="7" t="s">
        <v>39</v>
      </c>
      <c r="V29" s="7" t="s">
        <v>54</v>
      </c>
      <c r="W29" s="5"/>
      <c r="X29" s="5"/>
      <c r="Y29" s="7" t="s">
        <v>54</v>
      </c>
      <c r="Z29" s="7" t="s">
        <v>54</v>
      </c>
      <c r="AA29" s="7" t="s">
        <v>54</v>
      </c>
      <c r="AB29" s="7" t="s">
        <v>54</v>
      </c>
      <c r="AC29" s="7" t="s">
        <v>46</v>
      </c>
      <c r="AD29" s="5"/>
      <c r="AE29" s="5"/>
      <c r="AF29" s="7" t="s">
        <v>49</v>
      </c>
      <c r="AG29" s="14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</f>
      </c>
      <c r="AH29" s="7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</f>
      </c>
      <c r="AI29" s="7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</f>
      </c>
      <c r="AJ29" s="7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</f>
      </c>
    </row>
    <row r="30" spans="1:36">
      <c r="A30" s="10" t="s">
        <v>97</v>
      </c>
      <c r="B30" s="5"/>
      <c r="C30" s="5"/>
      <c r="D30" s="7" t="s">
        <v>98</v>
      </c>
      <c r="E30" s="7" t="s">
        <v>98</v>
      </c>
      <c r="F30" s="7" t="s">
        <v>98</v>
      </c>
      <c r="G30" s="7" t="s">
        <v>98</v>
      </c>
      <c r="H30" s="7" t="s">
        <v>98</v>
      </c>
      <c r="I30" s="5"/>
      <c r="J30" s="5"/>
      <c r="K30" s="7" t="s">
        <v>54</v>
      </c>
      <c r="L30" s="7" t="s">
        <v>54</v>
      </c>
      <c r="M30" s="5"/>
      <c r="N30" s="7" t="s">
        <v>98</v>
      </c>
      <c r="O30" s="7" t="s">
        <v>65</v>
      </c>
      <c r="P30" s="5"/>
      <c r="Q30" s="5"/>
      <c r="R30" s="7" t="s">
        <v>98</v>
      </c>
      <c r="S30" s="7" t="s">
        <v>98</v>
      </c>
      <c r="T30" s="7" t="s">
        <v>98</v>
      </c>
      <c r="U30" s="7" t="s">
        <v>98</v>
      </c>
      <c r="V30" s="7" t="s">
        <v>98</v>
      </c>
      <c r="W30" s="5"/>
      <c r="X30" s="5"/>
      <c r="Y30" s="7" t="s">
        <v>98</v>
      </c>
      <c r="Z30" s="7" t="s">
        <v>98</v>
      </c>
      <c r="AA30" s="7" t="s">
        <v>98</v>
      </c>
      <c r="AB30" s="7" t="s">
        <v>98</v>
      </c>
      <c r="AC30" s="7" t="s">
        <v>98</v>
      </c>
      <c r="AD30" s="5"/>
      <c r="AE30" s="5"/>
      <c r="AF30" s="7" t="s">
        <v>98</v>
      </c>
      <c r="AG30" s="14">
        <f>COUNTIF(C30,"V6O")+COUNTIF(C30,"V4O")+COUNTIF(D30,"V6O")+COUNTIF(D30,"V4O")+COUNTIF(E30,"V6O")+COUNTIF(E30,"V4O")+COUNTIF(F30,"V6O")+COUNTIF(F30,"V4O")+COUNTIF(G30,"V6O")+COUNTIF(G30,"V4O")+COUNTIF(H30,"V6O")+COUNTIF(H30,"V4O")+COUNTIF(I30,"V6O")+COUNTIF(I30,"V4O")+COUNTIF(J30,"V6O")+COUNTIF(J30,"V4O")+COUNTIF(K30,"V6O")+COUNTIF(K30,"V4O")+COUNTIF(L30,"V6O")+COUNTIF(L30,"V4O")+COUNTIF(M30,"V6O")+COUNTIF(M30,"V4O")+COUNTIF(N30,"V6O")+COUNTIF(N30,"V4O")+COUNTIF(O30,"V6O")+COUNTIF(O30,"V4O")+COUNTIF(P30,"V6O")+COUNTIF(P30,"V4O")+COUNTIF(Q30,"V6O")+COUNTIF(Q30,"V4O")+COUNTIF(R30,"V6O")+COUNTIF(R30,"V4O")+COUNTIF(S30,"V6O")+COUNTIF(S30,"V4O")+COUNTIF(T30,"V6O")+COUNTIF(T30,"V4O")+COUNTIF(U30,"V6O")+COUNTIF(U30,"V4O")+COUNTIF(V30,"V6O")+COUNTIF(V30,"V4O")+COUNTIF(W30,"V6O")+COUNTIF(W30,"V4O")+COUNTIF(X30,"V6O")+COUNTIF(X30,"V4O")+COUNTIF(Y30,"V6O")+COUNTIF(Y30,"V4O")+COUNTIF(Z30,"V6O")+COUNTIF(Z30,"V4O")+COUNTIF(AA30,"V6O")+COUNTIF(AA30,"V4O")+COUNTIF(AB30,"V6O")+COUNTIF(AB30,"V4O")+COUNTIF(AC30,"V6O")+COUNTIF(AC30,"V4O")+COUNTIF(AD30,"V6O")+COUNTIF(AD30,"V4O")+COUNTIF(AE30,"V6O")+COUNTIF(AE30,"V4O")+COUNTIF(AF30,"V6O")+COUNTIF(AF30,"V4O")</f>
      </c>
      <c r="AH30" s="7">
        <f>COUNTIF(C30,"VA")+COUNTIF(C30,"DA")+COUNTIF(D30,"VA")+COUNTIF(D30,"DA")+COUNTIF(E30,"VA")+COUNTIF(E30,"DA")+COUNTIF(F30,"VA")+COUNTIF(F30,"DA")+COUNTIF(G30,"VA")+COUNTIF(G30,"DA")+COUNTIF(H30,"VA")+COUNTIF(H30,"DA")+COUNTIF(I30,"VA")+COUNTIF(I30,"DA")+COUNTIF(J30,"VA")+COUNTIF(J30,"DA")+COUNTIF(K30,"VA")+COUNTIF(K30,"DA")+COUNTIF(L30,"VA")+COUNTIF(L30,"DA")+COUNTIF(M30,"VA")+COUNTIF(M30,"DA")+COUNTIF(N30,"VA")+COUNTIF(N30,"DA")+COUNTIF(O30,"VA")+COUNTIF(O30,"DA")+COUNTIF(P30,"VA")+COUNTIF(P30,"DA")+COUNTIF(Q30,"VA")+COUNTIF(Q30,"DA")+COUNTIF(R30,"VA")+COUNTIF(R30,"DA")+COUNTIF(S30,"VA")+COUNTIF(S30,"DA")+COUNTIF(T30,"VA")+COUNTIF(T30,"DA")+COUNTIF(U30,"VA")+COUNTIF(U30,"DA")+COUNTIF(V30,"VA")+COUNTIF(V30,"DA")+COUNTIF(W30,"VA")+COUNTIF(W30,"DA")+COUNTIF(X30,"VA")+COUNTIF(X30,"DA")+COUNTIF(Y30,"VA")+COUNTIF(Y30,"DA")+COUNTIF(Z30,"VA")+COUNTIF(Z30,"DA")+COUNTIF(AA30,"VA")+COUNTIF(AA30,"DA")+COUNTIF(AB30,"VA")+COUNTIF(AB30,"DA")+COUNTIF(AC30,"VA")+COUNTIF(AC30,"DA")+COUNTIF(AD30,"VA")+COUNTIF(AD30,"DA")+COUNTIF(AE30,"VA")+COUNTIF(AE30,"DA")+COUNTIF(AF30,"VA")+COUNTIF(AF30,"DA")</f>
      </c>
      <c r="AI30" s="7">
        <f>COUNTIF(C30,"A2")+COUNTIF(C30,"V9S8")+COUNTIF(C30,"V9S9")+COUNTIF(C30,"V9S10")+COUNTIF(C30,"V9A")+COUNTIF(C30,"VA")+COUNTIF(C30,"V9S4")+COUNTIF(D30,"A2")+COUNTIF(D30,"V9S8")+COUNTIF(D30,"V9S9")+COUNTIF(D30,"V9S10")+COUNTIF(D30,"V9A")+COUNTIF(D30,"VA")+COUNTIF(D30,"V9S4")+COUNTIF(E30,"A2")+COUNTIF(E30,"V9S8")+COUNTIF(E30,"V9S9")+COUNTIF(E30,"V9S10")+COUNTIF(E30,"V9A")+COUNTIF(E30,"VA")+COUNTIF(E30,"V9S4")+COUNTIF(F30,"A2")+COUNTIF(F30,"V9S8")+COUNTIF(F30,"V9S9")+COUNTIF(F30,"V9S10")+COUNTIF(F30,"V9A")+COUNTIF(F30,"VA")+COUNTIF(F30,"V9S4")+COUNTIF(G30,"A2")+COUNTIF(G30,"V9S8")+COUNTIF(G30,"V9S9")+COUNTIF(G30,"V9S10")+COUNTIF(G30,"V9A")+COUNTIF(G30,"VA")+COUNTIF(G30,"V9S4")+COUNTIF(H30,"A2")+COUNTIF(H30,"V9S8")+COUNTIF(H30,"V9S9")+COUNTIF(H30,"V9S10")+COUNTIF(H30,"V9A")+COUNTIF(H30,"VA")+COUNTIF(H30,"V9S4")+COUNTIF(I30,"A2")+COUNTIF(I30,"V9S8")+COUNTIF(I30,"V9S9")+COUNTIF(I30,"V9S10")+COUNTIF(I30,"V9A")+COUNTIF(I30,"VA")+COUNTIF(I30,"V9S4")+COUNTIF(J30,"A2")+COUNTIF(J30,"V9S8")+COUNTIF(J30,"V9S9")+COUNTIF(J30,"V9S10")+COUNTIF(J30,"V9A")+COUNTIF(J30,"VA")+COUNTIF(J30,"V9S4")+COUNTIF(K30,"A2")+COUNTIF(K30,"V9S8")+COUNTIF(K30,"V9S9")+COUNTIF(K30,"V9S10")+COUNTIF(K30,"V9A")+COUNTIF(K30,"VA")+COUNTIF(K30,"V9S4")+COUNTIF(L30,"A2")+COUNTIF(L30,"V9S8")+COUNTIF(L30,"V9S9")+COUNTIF(L30,"V9S10")+COUNTIF(L30,"V9A")+COUNTIF(L30,"VA")+COUNTIF(L30,"V9S4")+COUNTIF(M30,"A2")+COUNTIF(M30,"V9S8")+COUNTIF(M30,"V9S9")+COUNTIF(M30,"V9S10")+COUNTIF(M30,"V9A")+COUNTIF(M30,"VA")+COUNTIF(M30,"V9S4")+COUNTIF(N30,"A2")+COUNTIF(N30,"V9S8")+COUNTIF(N30,"V9S9")+COUNTIF(N30,"V9S10")+COUNTIF(N30,"V9A")+COUNTIF(N30,"VA")+COUNTIF(N30,"V9S4")+COUNTIF(O30,"A2")+COUNTIF(O30,"V9S8")+COUNTIF(O30,"V9S9")+COUNTIF(O30,"V9S10")+COUNTIF(O30,"V9A")+COUNTIF(O30,"VA")+COUNTIF(O30,"V9S4")+COUNTIF(P30,"A2")+COUNTIF(P30,"V9S8")+COUNTIF(P30,"V9S9")+COUNTIF(P30,"V9S10")+COUNTIF(P30,"V9A")+COUNTIF(P30,"VA")+COUNTIF(P30,"V9S4")+COUNTIF(Q30,"A2")+COUNTIF(Q30,"V9S8")+COUNTIF(Q30,"V9S9")+COUNTIF(Q30,"V9S10")+COUNTIF(Q30,"V9A")+COUNTIF(Q30,"VA")+COUNTIF(Q30,"V9S4")+COUNTIF(R30,"A2")+COUNTIF(R30,"V9S8")+COUNTIF(R30,"V9S9")+COUNTIF(R30,"V9S10")+COUNTIF(R30,"V9A")+COUNTIF(R30,"VA")+COUNTIF(R30,"V9S4")+COUNTIF(S30,"A2")+COUNTIF(S30,"V9S8")+COUNTIF(S30,"V9S9")+COUNTIF(S30,"V9S10")+COUNTIF(S30,"V9A")+COUNTIF(S30,"VA")+COUNTIF(S30,"V9S4")+COUNTIF(T30,"A2")+COUNTIF(T30,"V9S8")+COUNTIF(T30,"V9S9")+COUNTIF(T30,"V9S10")+COUNTIF(T30,"V9A")+COUNTIF(T30,"VA")+COUNTIF(T30,"V9S4")+COUNTIF(U30,"A2")+COUNTIF(U30,"V9S8")+COUNTIF(U30,"V9S9")+COUNTIF(U30,"V9S10")+COUNTIF(U30,"V9A")+COUNTIF(U30,"VA")+COUNTIF(U30,"V9S4")+COUNTIF(V30,"A2")+COUNTIF(V30,"V9S8")+COUNTIF(V30,"V9S9")+COUNTIF(V30,"V9S10")+COUNTIF(V30,"V9A")+COUNTIF(V30,"VA")+COUNTIF(V30,"V9S4")+COUNTIF(W30,"A2")+COUNTIF(W30,"V9S8")+COUNTIF(W30,"V9S9")+COUNTIF(W30,"V9S10")+COUNTIF(W30,"V9A")+COUNTIF(W30,"VA")+COUNTIF(W30,"V9S4")+COUNTIF(X30,"A2")+COUNTIF(X30,"V9S8")+COUNTIF(X30,"V9S9")+COUNTIF(X30,"V9S10")+COUNTIF(X30,"V9A")+COUNTIF(X30,"VA")+COUNTIF(X30,"V9S4")+COUNTIF(Y30,"A2")+COUNTIF(Y30,"V9S8")+COUNTIF(Y30,"V9S9")+COUNTIF(Y30,"V9S10")+COUNTIF(Y30,"V9A")+COUNTIF(Y30,"VA")+COUNTIF(Y30,"V9S4")+COUNTIF(Z30,"A2")+COUNTIF(Z30,"V9S8")+COUNTIF(Z30,"V9S9")+COUNTIF(Z30,"V9S10")+COUNTIF(Z30,"V9A")+COUNTIF(Z30,"VA")+COUNTIF(Z30,"V9S4")+COUNTIF(AA30,"A2")+COUNTIF(AA30,"V9S8")+COUNTIF(AA30,"V9S9")+COUNTIF(AA30,"V9S10")+COUNTIF(AA30,"V9A")+COUNTIF(AA30,"VA")+COUNTIF(AA30,"V9S4")+COUNTIF(AB30,"A2")+COUNTIF(AB30,"V9S8")+COUNTIF(AB30,"V9S9")+COUNTIF(AB30,"V9S10")+COUNTIF(AB30,"V9A")+COUNTIF(AB30,"VA")+COUNTIF(AB30,"V9S4")+COUNTIF(AC30,"A2")+COUNTIF(AC30,"V9S8")+COUNTIF(AC30,"V9S9")+COUNTIF(AC30,"V9S10")+COUNTIF(AC30,"V9A")+COUNTIF(AC30,"VA")+COUNTIF(AC30,"V9S4")+COUNTIF(AD30,"A2")+COUNTIF(AD30,"V9S8")+COUNTIF(AD30,"V9S9")+COUNTIF(AD30,"V9S10")+COUNTIF(AD30,"V9A")+COUNTIF(AD30,"VA")+COUNTIF(AD30,"V9S4")+COUNTIF(AE30,"A2")+COUNTIF(AE30,"V9S8")+COUNTIF(AE30,"V9S9")+COUNTIF(AE30,"V9S10")+COUNTIF(AE30,"V9A")+COUNTIF(AE30,"VA")+COUNTIF(AE30,"V9S4")+COUNTIF(AF30,"A2")+COUNTIF(AF30,"V9S8")+COUNTIF(AF30,"V9S9")+COUNTIF(AF30,"V9S10")+COUNTIF(AF30,"V9A")+COUNTIF(AF30,"VA")+COUNTIF(AF30,"V9S4")</f>
      </c>
      <c r="AJ30" s="7">
        <f>COUNTIF(C30,"PLAN")+COUNTIF(C30,"P")+COUNTIF(C30,"PC")+COUNTIF(C30,"REC")+COUNTIF(C30,"ARM")+COUNTIF(C30,"C")+COUNTIF(C30,"COM")+COUNTIF(C30,"AIDE")+COUNTIF(C30,"STE")+COUNTIF(C30,"PHA")+COUNTIF(C30,"D")+COUNTIF(C30,"HYG")+COUNTIF(C30,"PHAR")+COUNTIF(D30,"PLAN")+COUNTIF(D30,"P")+COUNTIF(D30,"PC")+COUNTIF(D30,"REC")+COUNTIF(D30,"ARM")+COUNTIF(D30,"C")+COUNTIF(D30,"COM")+COUNTIF(D30,"AIDE")+COUNTIF(D30,"STE")+COUNTIF(D30,"PHA")+COUNTIF(D30,"D")+COUNTIF(D30,"HYG")+COUNTIF(D30,"PHAR")+COUNTIF(E30,"PLAN")+COUNTIF(E30,"P")+COUNTIF(E30,"PC")+COUNTIF(E30,"REC")+COUNTIF(E30,"ARM")+COUNTIF(E30,"C")+COUNTIF(E30,"COM")+COUNTIF(E30,"AIDE")+COUNTIF(E30,"STE")+COUNTIF(E30,"PHA")+COUNTIF(E30,"D")+COUNTIF(E30,"HYG")+COUNTIF(E30,"PHAR")+COUNTIF(F30,"PLAN")+COUNTIF(F30,"P")+COUNTIF(F30,"PC")+COUNTIF(F30,"REC")+COUNTIF(F30,"ARM")+COUNTIF(F30,"C")+COUNTIF(F30,"COM")+COUNTIF(F30,"AIDE")+COUNTIF(F30,"STE")+COUNTIF(F30,"PHA")+COUNTIF(F30,"D")+COUNTIF(F30,"HYG")+COUNTIF(F30,"PHAR")+COUNTIF(G30,"PLAN")+COUNTIF(G30,"P")+COUNTIF(G30,"PC")+COUNTIF(G30,"REC")+COUNTIF(G30,"ARM")+COUNTIF(G30,"C")+COUNTIF(G30,"COM")+COUNTIF(G30,"AIDE")+COUNTIF(G30,"STE")+COUNTIF(G30,"PHA")+COUNTIF(G30,"D")+COUNTIF(G30,"HYG")+COUNTIF(G30,"PHAR")+COUNTIF(H30,"PLAN")+COUNTIF(H30,"P")+COUNTIF(H30,"PC")+COUNTIF(H30,"REC")+COUNTIF(H30,"ARM")+COUNTIF(H30,"C")+COUNTIF(H30,"COM")+COUNTIF(H30,"AIDE")+COUNTIF(H30,"STE")+COUNTIF(H30,"PHA")+COUNTIF(H30,"D")+COUNTIF(H30,"HYG")+COUNTIF(H30,"PHAR")+COUNTIF(I30,"PLAN")+COUNTIF(I30,"P")+COUNTIF(I30,"PC")+COUNTIF(I30,"REC")+COUNTIF(I30,"ARM")+COUNTIF(I30,"C")+COUNTIF(I30,"COM")+COUNTIF(I30,"AIDE")+COUNTIF(I30,"STE")+COUNTIF(I30,"PHA")+COUNTIF(I30,"D")+COUNTIF(I30,"HYG")+COUNTIF(I30,"PHAR")+COUNTIF(J30,"PLAN")+COUNTIF(J30,"P")+COUNTIF(J30,"PC")+COUNTIF(J30,"REC")+COUNTIF(J30,"ARM")+COUNTIF(J30,"C")+COUNTIF(J30,"COM")+COUNTIF(J30,"AIDE")+COUNTIF(J30,"STE")+COUNTIF(J30,"PHA")+COUNTIF(J30,"D")+COUNTIF(J30,"HYG")+COUNTIF(J30,"PHAR")+COUNTIF(K30,"PLAN")+COUNTIF(K30,"P")+COUNTIF(K30,"PC")+COUNTIF(K30,"REC")+COUNTIF(K30,"ARM")+COUNTIF(K30,"C")+COUNTIF(K30,"COM")+COUNTIF(K30,"AIDE")+COUNTIF(K30,"STE")+COUNTIF(K30,"PHA")+COUNTIF(K30,"D")+COUNTIF(K30,"HYG")+COUNTIF(K30,"PHAR")+COUNTIF(L30,"PLAN")+COUNTIF(L30,"P")+COUNTIF(L30,"PC")+COUNTIF(L30,"REC")+COUNTIF(L30,"ARM")+COUNTIF(L30,"C")+COUNTIF(L30,"COM")+COUNTIF(L30,"AIDE")+COUNTIF(L30,"STE")+COUNTIF(L30,"PHA")+COUNTIF(L30,"D")+COUNTIF(L30,"HYG")+COUNTIF(L30,"PHAR")+COUNTIF(M30,"PLAN")+COUNTIF(M30,"P")+COUNTIF(M30,"PC")+COUNTIF(M30,"REC")+COUNTIF(M30,"ARM")+COUNTIF(M30,"C")+COUNTIF(M30,"COM")+COUNTIF(M30,"AIDE")+COUNTIF(M30,"STE")+COUNTIF(M30,"PHA")+COUNTIF(M30,"D")+COUNTIF(M30,"HYG")+COUNTIF(M30,"PHAR")+COUNTIF(N30,"PLAN")+COUNTIF(N30,"P")+COUNTIF(N30,"PC")+COUNTIF(N30,"REC")+COUNTIF(N30,"ARM")+COUNTIF(N30,"C")+COUNTIF(N30,"COM")+COUNTIF(N30,"AIDE")+COUNTIF(N30,"STE")+COUNTIF(N30,"PHA")+COUNTIF(N30,"D")+COUNTIF(N30,"HYG")+COUNTIF(N30,"PHAR")+COUNTIF(O30,"PLAN")+COUNTIF(O30,"P")+COUNTIF(O30,"PC")+COUNTIF(O30,"REC")+COUNTIF(O30,"ARM")+COUNTIF(O30,"C")+COUNTIF(O30,"COM")+COUNTIF(O30,"AIDE")+COUNTIF(O30,"STE")+COUNTIF(O30,"PHA")+COUNTIF(O30,"D")+COUNTIF(O30,"HYG")+COUNTIF(O30,"PHAR")+COUNTIF(P30,"PLAN")+COUNTIF(P30,"P")+COUNTIF(P30,"PC")+COUNTIF(P30,"REC")+COUNTIF(P30,"ARM")+COUNTIF(P30,"C")+COUNTIF(P30,"COM")+COUNTIF(P30,"AIDE")+COUNTIF(P30,"STE")+COUNTIF(P30,"PHA")+COUNTIF(P30,"D")+COUNTIF(P30,"HYG")+COUNTIF(P30,"PHAR")+COUNTIF(Q30,"PLAN")+COUNTIF(Q30,"P")+COUNTIF(Q30,"PC")+COUNTIF(Q30,"REC")+COUNTIF(Q30,"ARM")+COUNTIF(Q30,"C")+COUNTIF(Q30,"COM")+COUNTIF(Q30,"AIDE")+COUNTIF(Q30,"STE")+COUNTIF(Q30,"PHA")+COUNTIF(Q30,"D")+COUNTIF(Q30,"HYG")+COUNTIF(Q30,"PHAR")+COUNTIF(R30,"PLAN")+COUNTIF(R30,"P")+COUNTIF(R30,"PC")+COUNTIF(R30,"REC")+COUNTIF(R30,"ARM")+COUNTIF(R30,"C")+COUNTIF(R30,"COM")+COUNTIF(R30,"AIDE")+COUNTIF(R30,"STE")+COUNTIF(R30,"PHA")+COUNTIF(R30,"D")+COUNTIF(R30,"HYG")+COUNTIF(R30,"PHAR")+COUNTIF(S30,"PLAN")+COUNTIF(S30,"P")+COUNTIF(S30,"PC")+COUNTIF(S30,"REC")+COUNTIF(S30,"ARM")+COUNTIF(S30,"C")+COUNTIF(S30,"COM")+COUNTIF(S30,"AIDE")+COUNTIF(S30,"STE")+COUNTIF(S30,"PHA")+COUNTIF(S30,"D")+COUNTIF(S30,"HYG")+COUNTIF(S30,"PHAR")+COUNTIF(T30,"PLAN")+COUNTIF(T30,"P")+COUNTIF(T30,"PC")+COUNTIF(T30,"REC")+COUNTIF(T30,"ARM")+COUNTIF(T30,"C")+COUNTIF(T30,"COM")+COUNTIF(T30,"AIDE")+COUNTIF(T30,"STE")+COUNTIF(T30,"PHA")+COUNTIF(T30,"D")+COUNTIF(T30,"HYG")+COUNTIF(T30,"PHAR")+COUNTIF(U30,"PLAN")+COUNTIF(U30,"P")+COUNTIF(U30,"PC")+COUNTIF(U30,"REC")+COUNTIF(U30,"ARM")+COUNTIF(U30,"C")+COUNTIF(U30,"COM")+COUNTIF(U30,"AIDE")+COUNTIF(U30,"STE")+COUNTIF(U30,"PHA")+COUNTIF(U30,"D")+COUNTIF(U30,"HYG")+COUNTIF(U30,"PHAR")+COUNTIF(V30,"PLAN")+COUNTIF(V30,"P")+COUNTIF(V30,"PC")+COUNTIF(V30,"REC")+COUNTIF(V30,"ARM")+COUNTIF(V30,"C")+COUNTIF(V30,"COM")+COUNTIF(V30,"AIDE")+COUNTIF(V30,"STE")+COUNTIF(V30,"PHA")+COUNTIF(V30,"D")+COUNTIF(V30,"HYG")+COUNTIF(V30,"PHAR")+COUNTIF(W30,"PLAN")+COUNTIF(W30,"P")+COUNTIF(W30,"PC")+COUNTIF(W30,"REC")+COUNTIF(W30,"ARM")+COUNTIF(W30,"C")+COUNTIF(W30,"COM")+COUNTIF(W30,"AIDE")+COUNTIF(W30,"STE")+COUNTIF(W30,"PHA")+COUNTIF(W30,"D")+COUNTIF(W30,"HYG")+COUNTIF(W30,"PHAR")+COUNTIF(X30,"PLAN")+COUNTIF(X30,"P")+COUNTIF(X30,"PC")+COUNTIF(X30,"REC")+COUNTIF(X30,"ARM")+COUNTIF(X30,"C")+COUNTIF(X30,"COM")+COUNTIF(X30,"AIDE")+COUNTIF(X30,"STE")+COUNTIF(X30,"PHA")+COUNTIF(X30,"D")+COUNTIF(X30,"HYG")+COUNTIF(X30,"PHAR")+COUNTIF(Y30,"PLAN")+COUNTIF(Y30,"P")+COUNTIF(Y30,"PC")+COUNTIF(Y30,"REC")+COUNTIF(Y30,"ARM")+COUNTIF(Y30,"C")+COUNTIF(Y30,"COM")+COUNTIF(Y30,"AIDE")+COUNTIF(Y30,"STE")+COUNTIF(Y30,"PHA")+COUNTIF(Y30,"D")+COUNTIF(Y30,"HYG")+COUNTIF(Y30,"PHAR")+COUNTIF(Z30,"PLAN")+COUNTIF(Z30,"P")+COUNTIF(Z30,"PC")+COUNTIF(Z30,"REC")+COUNTIF(Z30,"ARM")+COUNTIF(Z30,"C")+COUNTIF(Z30,"COM")+COUNTIF(Z30,"AIDE")+COUNTIF(Z30,"STE")+COUNTIF(Z30,"PHA")+COUNTIF(Z30,"D")+COUNTIF(Z30,"HYG")+COUNTIF(Z30,"PHAR")+COUNTIF(AA30,"PLAN")+COUNTIF(AA30,"P")+COUNTIF(AA30,"PC")+COUNTIF(AA30,"REC")+COUNTIF(AA30,"ARM")+COUNTIF(AA30,"C")+COUNTIF(AA30,"COM")+COUNTIF(AA30,"AIDE")+COUNTIF(AA30,"STE")+COUNTIF(AA30,"PHA")+COUNTIF(AA30,"D")+COUNTIF(AA30,"HYG")+COUNTIF(AA30,"PHAR")+COUNTIF(AB30,"PLAN")+COUNTIF(AB30,"P")+COUNTIF(AB30,"PC")+COUNTIF(AB30,"REC")+COUNTIF(AB30,"ARM")+COUNTIF(AB30,"C")+COUNTIF(AB30,"COM")+COUNTIF(AB30,"AIDE")+COUNTIF(AB30,"STE")+COUNTIF(AB30,"PHA")+COUNTIF(AB30,"D")+COUNTIF(AB30,"HYG")+COUNTIF(AB30,"PHAR")+COUNTIF(AC30,"PLAN")+COUNTIF(AC30,"P")+COUNTIF(AC30,"PC")+COUNTIF(AC30,"REC")+COUNTIF(AC30,"ARM")+COUNTIF(AC30,"C")+COUNTIF(AC30,"COM")+COUNTIF(AC30,"AIDE")+COUNTIF(AC30,"STE")+COUNTIF(AC30,"PHA")+COUNTIF(AC30,"D")+COUNTIF(AC30,"HYG")+COUNTIF(AC30,"PHAR")+COUNTIF(AD30,"PLAN")+COUNTIF(AD30,"P")+COUNTIF(AD30,"PC")+COUNTIF(AD30,"REC")+COUNTIF(AD30,"ARM")+COUNTIF(AD30,"C")+COUNTIF(AD30,"COM")+COUNTIF(AD30,"AIDE")+COUNTIF(AD30,"STE")+COUNTIF(AD30,"PHA")+COUNTIF(AD30,"D")+COUNTIF(AD30,"HYG")+COUNTIF(AD30,"PHAR")+COUNTIF(AE30,"PLAN")+COUNTIF(AE30,"P")+COUNTIF(AE30,"PC")+COUNTIF(AE30,"REC")+COUNTIF(AE30,"ARM")+COUNTIF(AE30,"C")+COUNTIF(AE30,"COM")+COUNTIF(AE30,"AIDE")+COUNTIF(AE30,"STE")+COUNTIF(AE30,"PHA")+COUNTIF(AE30,"D")+COUNTIF(AE30,"HYG")+COUNTIF(AE30,"PHAR")+COUNTIF(AF30,"PLAN")+COUNTIF(AF30,"P")+COUNTIF(AF30,"PC")+COUNTIF(AF30,"REC")+COUNTIF(AF30,"ARM")+COUNTIF(AF30,"C")+COUNTIF(AF30,"COM")+COUNTIF(AF30,"AIDE")+COUNTIF(AF30,"STE")+COUNTIF(AF30,"PHA")+COUNTIF(AF30,"D")+COUNTIF(AF30,"HYG")+COUNTIF(AF30,"PHAR")</f>
      </c>
    </row>
    <row r="31" spans="1:36">
      <c r="A31" s="10" t="s">
        <v>99</v>
      </c>
      <c r="B31" s="5"/>
      <c r="C31" s="5"/>
      <c r="D31" s="7" t="s">
        <v>100</v>
      </c>
      <c r="E31" s="7" t="s">
        <v>100</v>
      </c>
      <c r="F31" s="7" t="s">
        <v>100</v>
      </c>
      <c r="G31" s="7" t="s">
        <v>100</v>
      </c>
      <c r="H31" s="7" t="s">
        <v>100</v>
      </c>
      <c r="I31" s="5"/>
      <c r="J31" s="5"/>
      <c r="K31" s="7" t="s">
        <v>100</v>
      </c>
      <c r="L31" s="7" t="s">
        <v>100</v>
      </c>
      <c r="M31" s="5"/>
      <c r="N31" s="7" t="s">
        <v>39</v>
      </c>
      <c r="O31" s="7" t="s">
        <v>39</v>
      </c>
      <c r="P31" s="5"/>
      <c r="Q31" s="5"/>
      <c r="R31" s="7" t="s">
        <v>100</v>
      </c>
      <c r="S31" s="7" t="s">
        <v>100</v>
      </c>
      <c r="T31" s="7" t="s">
        <v>100</v>
      </c>
      <c r="U31" s="7" t="s">
        <v>100</v>
      </c>
      <c r="V31" s="7" t="s">
        <v>100</v>
      </c>
      <c r="W31" s="5"/>
      <c r="X31" s="5"/>
      <c r="Y31" s="7" t="s">
        <v>100</v>
      </c>
      <c r="Z31" s="7" t="s">
        <v>100</v>
      </c>
      <c r="AA31" s="7" t="s">
        <v>100</v>
      </c>
      <c r="AB31" s="7" t="s">
        <v>100</v>
      </c>
      <c r="AC31" s="7" t="s">
        <v>100</v>
      </c>
      <c r="AD31" s="5"/>
      <c r="AE31" s="5"/>
      <c r="AF31" s="7" t="s">
        <v>100</v>
      </c>
      <c r="AG31" s="14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</f>
      </c>
      <c r="AH31" s="7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</f>
      </c>
      <c r="AI31" s="7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</f>
      </c>
      <c r="AJ31" s="7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</f>
      </c>
    </row>
    <row r="32" spans="1:36">
      <c r="A32" s="11" t="s">
        <v>101</v>
      </c>
      <c r="B32" s="6">
        <f>29-(COUNTIF(B3:B31,"CA")+COUNTIF(B3:B31,"RT")+COUNTIF(B3:B31,"PLAN")+COUNTIF(B3:B31,"F")+COUNTIF(B3:B31,"AJR")+COUNTIF(B3:B31,"RH")+COUNTIF(B3:B31,"CM")+COUNTIF(B3:B31,"P")+COUNTIF(B3:B31,"PC")+COUNTIF(B3:B31,"RC")+COUNTIF(B3:B31,"REC")+COUNTIF(B3:B31,"ARM")+COUNTIF(B3:B31,"C")+COUNTIF(B3:B31,"COM")+COUNTIF(B3:B31,"AIDE")+COUNTIF(B3:B31,"HR")+COUNTIF(B3:B31,"TP")+COUNTIF(B3:B31,"STE")+COUNTIF(B3:B31,"PHA")+COUNTIF(B3:B31,"D")+COUNTIF(B3:B31,"MD")+COUNTIF(B3:B31,"HYG")+COUNTIF(B3:B31,"PHAR")+COUNTIF(B3:B31,"CET")+COUNTIF(B3:B31,"DD"))</f>
      </c>
      <c r="C32" s="6">
        <f>29-(COUNTIF(C3:C31,"CA")+COUNTIF(C3:C31,"RT")+COUNTIF(C3:C31,"PLAN")+COUNTIF(C3:C31,"F")+COUNTIF(C3:C31,"AJR")+COUNTIF(C3:C31,"RH")+COUNTIF(C3:C31,"CM")+COUNTIF(C3:C31,"P")+COUNTIF(C3:C31,"PC")+COUNTIF(C3:C31,"RC")+COUNTIF(C3:C31,"REC")+COUNTIF(C3:C31,"ARM")+COUNTIF(C3:C31,"C")+COUNTIF(C3:C31,"COM")+COUNTIF(C3:C31,"AIDE")+COUNTIF(C3:C31,"HR")+COUNTIF(C3:C31,"TP")+COUNTIF(C3:C31,"STE")+COUNTIF(C3:C31,"PHA")+COUNTIF(C3:C31,"D")+COUNTIF(C3:C31,"MD")+COUNTIF(C3:C31,"HYG")+COUNTIF(C3:C31,"PHAR")+COUNTIF(C3:C31,"CET")+COUNTIF(C3:C31,"DD"))</f>
      </c>
      <c r="D32" s="6">
        <f>29-(COUNTIF(D3:D31,"CA")+COUNTIF(D3:D31,"RT")+COUNTIF(D3:D31,"PLAN")+COUNTIF(D3:D31,"F")+COUNTIF(D3:D31,"AJR")+COUNTIF(D3:D31,"RH")+COUNTIF(D3:D31,"CM")+COUNTIF(D3:D31,"P")+COUNTIF(D3:D31,"PC")+COUNTIF(D3:D31,"RC")+COUNTIF(D3:D31,"REC")+COUNTIF(D3:D31,"ARM")+COUNTIF(D3:D31,"C")+COUNTIF(D3:D31,"COM")+COUNTIF(D3:D31,"AIDE")+COUNTIF(D3:D31,"HR")+COUNTIF(D3:D31,"TP")+COUNTIF(D3:D31,"STE")+COUNTIF(D3:D31,"PHA")+COUNTIF(D3:D31,"D")+COUNTIF(D3:D31,"MD")+COUNTIF(D3:D31,"HYG")+COUNTIF(D3:D31,"PHAR")+COUNTIF(D3:D31,"CET")+COUNTIF(D3:D31,"DD"))</f>
      </c>
      <c r="E32" s="6">
        <f>29-(COUNTIF(E3:E31,"CA")+COUNTIF(E3:E31,"RT")+COUNTIF(E3:E31,"PLAN")+COUNTIF(E3:E31,"F")+COUNTIF(E3:E31,"AJR")+COUNTIF(E3:E31,"RH")+COUNTIF(E3:E31,"CM")+COUNTIF(E3:E31,"P")+COUNTIF(E3:E31,"PC")+COUNTIF(E3:E31,"RC")+COUNTIF(E3:E31,"REC")+COUNTIF(E3:E31,"ARM")+COUNTIF(E3:E31,"C")+COUNTIF(E3:E31,"COM")+COUNTIF(E3:E31,"AIDE")+COUNTIF(E3:E31,"HR")+COUNTIF(E3:E31,"TP")+COUNTIF(E3:E31,"STE")+COUNTIF(E3:E31,"PHA")+COUNTIF(E3:E31,"D")+COUNTIF(E3:E31,"MD")+COUNTIF(E3:E31,"HYG")+COUNTIF(E3:E31,"PHAR")+COUNTIF(E3:E31,"CET")+COUNTIF(E3:E31,"DD"))</f>
      </c>
      <c r="F32" s="6">
        <f>29-(COUNTIF(F3:F31,"CA")+COUNTIF(F3:F31,"RT")+COUNTIF(F3:F31,"PLAN")+COUNTIF(F3:F31,"F")+COUNTIF(F3:F31,"AJR")+COUNTIF(F3:F31,"RH")+COUNTIF(F3:F31,"CM")+COUNTIF(F3:F31,"P")+COUNTIF(F3:F31,"PC")+COUNTIF(F3:F31,"RC")+COUNTIF(F3:F31,"REC")+COUNTIF(F3:F31,"ARM")+COUNTIF(F3:F31,"C")+COUNTIF(F3:F31,"COM")+COUNTIF(F3:F31,"AIDE")+COUNTIF(F3:F31,"HR")+COUNTIF(F3:F31,"TP")+COUNTIF(F3:F31,"STE")+COUNTIF(F3:F31,"PHA")+COUNTIF(F3:F31,"D")+COUNTIF(F3:F31,"MD")+COUNTIF(F3:F31,"HYG")+COUNTIF(F3:F31,"PHAR")+COUNTIF(F3:F31,"CET")+COUNTIF(F3:F31,"DD"))</f>
      </c>
      <c r="G32" s="6">
        <f>29-(COUNTIF(G3:G31,"CA")+COUNTIF(G3:G31,"RT")+COUNTIF(G3:G31,"PLAN")+COUNTIF(G3:G31,"F")+COUNTIF(G3:G31,"AJR")+COUNTIF(G3:G31,"RH")+COUNTIF(G3:G31,"CM")+COUNTIF(G3:G31,"P")+COUNTIF(G3:G31,"PC")+COUNTIF(G3:G31,"RC")+COUNTIF(G3:G31,"REC")+COUNTIF(G3:G31,"ARM")+COUNTIF(G3:G31,"C")+COUNTIF(G3:G31,"COM")+COUNTIF(G3:G31,"AIDE")+COUNTIF(G3:G31,"HR")+COUNTIF(G3:G31,"TP")+COUNTIF(G3:G31,"STE")+COUNTIF(G3:G31,"PHA")+COUNTIF(G3:G31,"D")+COUNTIF(G3:G31,"MD")+COUNTIF(G3:G31,"HYG")+COUNTIF(G3:G31,"PHAR")+COUNTIF(G3:G31,"CET")+COUNTIF(G3:G31,"DD"))</f>
      </c>
      <c r="H32" s="6">
        <f>29-(COUNTIF(H3:H31,"CA")+COUNTIF(H3:H31,"RT")+COUNTIF(H3:H31,"PLAN")+COUNTIF(H3:H31,"F")+COUNTIF(H3:H31,"AJR")+COUNTIF(H3:H31,"RH")+COUNTIF(H3:H31,"CM")+COUNTIF(H3:H31,"P")+COUNTIF(H3:H31,"PC")+COUNTIF(H3:H31,"RC")+COUNTIF(H3:H31,"REC")+COUNTIF(H3:H31,"ARM")+COUNTIF(H3:H31,"C")+COUNTIF(H3:H31,"COM")+COUNTIF(H3:H31,"AIDE")+COUNTIF(H3:H31,"HR")+COUNTIF(H3:H31,"TP")+COUNTIF(H3:H31,"STE")+COUNTIF(H3:H31,"PHA")+COUNTIF(H3:H31,"D")+COUNTIF(H3:H31,"MD")+COUNTIF(H3:H31,"HYG")+COUNTIF(H3:H31,"PHAR")+COUNTIF(H3:H31,"CET")+COUNTIF(H3:H31,"DD"))</f>
      </c>
      <c r="I32" s="6">
        <f>29-(COUNTIF(I3:I31,"CA")+COUNTIF(I3:I31,"RT")+COUNTIF(I3:I31,"PLAN")+COUNTIF(I3:I31,"F")+COUNTIF(I3:I31,"AJR")+COUNTIF(I3:I31,"RH")+COUNTIF(I3:I31,"CM")+COUNTIF(I3:I31,"P")+COUNTIF(I3:I31,"PC")+COUNTIF(I3:I31,"RC")+COUNTIF(I3:I31,"REC")+COUNTIF(I3:I31,"ARM")+COUNTIF(I3:I31,"C")+COUNTIF(I3:I31,"COM")+COUNTIF(I3:I31,"AIDE")+COUNTIF(I3:I31,"HR")+COUNTIF(I3:I31,"TP")+COUNTIF(I3:I31,"STE")+COUNTIF(I3:I31,"PHA")+COUNTIF(I3:I31,"D")+COUNTIF(I3:I31,"MD")+COUNTIF(I3:I31,"HYG")+COUNTIF(I3:I31,"PHAR")+COUNTIF(I3:I31,"CET")+COUNTIF(I3:I31,"DD"))</f>
      </c>
      <c r="J32" s="6">
        <f>29-(COUNTIF(J3:J31,"CA")+COUNTIF(J3:J31,"RT")+COUNTIF(J3:J31,"PLAN")+COUNTIF(J3:J31,"F")+COUNTIF(J3:J31,"AJR")+COUNTIF(J3:J31,"RH")+COUNTIF(J3:J31,"CM")+COUNTIF(J3:J31,"P")+COUNTIF(J3:J31,"PC")+COUNTIF(J3:J31,"RC")+COUNTIF(J3:J31,"REC")+COUNTIF(J3:J31,"ARM")+COUNTIF(J3:J31,"C")+COUNTIF(J3:J31,"COM")+COUNTIF(J3:J31,"AIDE")+COUNTIF(J3:J31,"HR")+COUNTIF(J3:J31,"TP")+COUNTIF(J3:J31,"STE")+COUNTIF(J3:J31,"PHA")+COUNTIF(J3:J31,"D")+COUNTIF(J3:J31,"MD")+COUNTIF(J3:J31,"HYG")+COUNTIF(J3:J31,"PHAR")+COUNTIF(J3:J31,"CET")+COUNTIF(J3:J31,"DD"))</f>
      </c>
      <c r="K32" s="6">
        <f>30-(COUNTIF(K3:K31,"CA")+COUNTIF(K3:K31,"RT")+COUNTIF(K3:K31,"PLAN")+COUNTIF(K3:K31,"F")+COUNTIF(K3:K31,"AJR")+COUNTIF(K3:K31,"RH")+COUNTIF(K3:K31,"CM")+COUNTIF(K3:K31,"P")+COUNTIF(K3:K31,"PC")+COUNTIF(K3:K31,"RC")+COUNTIF(K3:K31,"REC")+COUNTIF(K3:K31,"ARM")+COUNTIF(K3:K31,"C")+COUNTIF(K3:K31,"COM")+COUNTIF(K3:K31,"AIDE")+COUNTIF(K3:K31,"HR")+COUNTIF(K3:K31,"TP")+COUNTIF(K3:K31,"STE")+COUNTIF(K3:K31,"PHA")+COUNTIF(K3:K31,"D")+COUNTIF(K3:K31,"MD")+COUNTIF(K3:K31,"HYG")+COUNTIF(K3:K31,"PHAR")+COUNTIF(K3:K31,"CET")+COUNTIF(K3:K31,"DD"))</f>
      </c>
      <c r="L32" s="6">
        <f>30-(COUNTIF(L3:L31,"CA")+COUNTIF(L3:L31,"RT")+COUNTIF(L3:L31,"PLAN")+COUNTIF(L3:L31,"F")+COUNTIF(L3:L31,"AJR")+COUNTIF(L3:L31,"RH")+COUNTIF(L3:L31,"CM")+COUNTIF(L3:L31,"P")+COUNTIF(L3:L31,"PC")+COUNTIF(L3:L31,"RC")+COUNTIF(L3:L31,"REC")+COUNTIF(L3:L31,"ARM")+COUNTIF(L3:L31,"C")+COUNTIF(L3:L31,"COM")+COUNTIF(L3:L31,"AIDE")+COUNTIF(L3:L31,"HR")+COUNTIF(L3:L31,"TP")+COUNTIF(L3:L31,"STE")+COUNTIF(L3:L31,"PHA")+COUNTIF(L3:L31,"D")+COUNTIF(L3:L31,"MD")+COUNTIF(L3:L31,"HYG")+COUNTIF(L3:L31,"PHAR")+COUNTIF(L3:L31,"CET")+COUNTIF(L3:L31,"DD"))</f>
      </c>
      <c r="M32" s="6">
        <f>29-(COUNTIF(M3:M31,"CA")+COUNTIF(M3:M31,"RT")+COUNTIF(M3:M31,"PLAN")+COUNTIF(M3:M31,"F")+COUNTIF(M3:M31,"AJR")+COUNTIF(M3:M31,"RH")+COUNTIF(M3:M31,"CM")+COUNTIF(M3:M31,"P")+COUNTIF(M3:M31,"PC")+COUNTIF(M3:M31,"RC")+COUNTIF(M3:M31,"REC")+COUNTIF(M3:M31,"ARM")+COUNTIF(M3:M31,"C")+COUNTIF(M3:M31,"COM")+COUNTIF(M3:M31,"AIDE")+COUNTIF(M3:M31,"HR")+COUNTIF(M3:M31,"TP")+COUNTIF(M3:M31,"STE")+COUNTIF(M3:M31,"PHA")+COUNTIF(M3:M31,"D")+COUNTIF(M3:M31,"MD")+COUNTIF(M3:M31,"HYG")+COUNTIF(M3:M31,"PHAR")+COUNTIF(M3:M31,"CET")+COUNTIF(M3:M31,"DD"))</f>
      </c>
      <c r="N32" s="6">
        <f>30-(COUNTIF(N3:N31,"CA")+COUNTIF(N3:N31,"RT")+COUNTIF(N3:N31,"PLAN")+COUNTIF(N3:N31,"F")+COUNTIF(N3:N31,"AJR")+COUNTIF(N3:N31,"RH")+COUNTIF(N3:N31,"CM")+COUNTIF(N3:N31,"P")+COUNTIF(N3:N31,"PC")+COUNTIF(N3:N31,"RC")+COUNTIF(N3:N31,"REC")+COUNTIF(N3:N31,"ARM")+COUNTIF(N3:N31,"C")+COUNTIF(N3:N31,"COM")+COUNTIF(N3:N31,"AIDE")+COUNTIF(N3:N31,"HR")+COUNTIF(N3:N31,"TP")+COUNTIF(N3:N31,"STE")+COUNTIF(N3:N31,"PHA")+COUNTIF(N3:N31,"D")+COUNTIF(N3:N31,"MD")+COUNTIF(N3:N31,"HYG")+COUNTIF(N3:N31,"PHAR")+COUNTIF(N3:N31,"CET")+COUNTIF(N3:N31,"DD"))</f>
      </c>
      <c r="O32" s="6">
        <f>30-(COUNTIF(O3:O31,"CA")+COUNTIF(O3:O31,"RT")+COUNTIF(O3:O31,"PLAN")+COUNTIF(O3:O31,"F")+COUNTIF(O3:O31,"AJR")+COUNTIF(O3:O31,"RH")+COUNTIF(O3:O31,"CM")+COUNTIF(O3:O31,"P")+COUNTIF(O3:O31,"PC")+COUNTIF(O3:O31,"RC")+COUNTIF(O3:O31,"REC")+COUNTIF(O3:O31,"ARM")+COUNTIF(O3:O31,"C")+COUNTIF(O3:O31,"COM")+COUNTIF(O3:O31,"AIDE")+COUNTIF(O3:O31,"HR")+COUNTIF(O3:O31,"TP")+COUNTIF(O3:O31,"STE")+COUNTIF(O3:O31,"PHA")+COUNTIF(O3:O31,"D")+COUNTIF(O3:O31,"MD")+COUNTIF(O3:O31,"HYG")+COUNTIF(O3:O31,"PHAR")+COUNTIF(O3:O31,"CET")+COUNTIF(O3:O31,"DD"))</f>
      </c>
      <c r="P32" s="6">
        <f>29-(COUNTIF(P3:P31,"CA")+COUNTIF(P3:P31,"RT")+COUNTIF(P3:P31,"PLAN")+COUNTIF(P3:P31,"F")+COUNTIF(P3:P31,"AJR")+COUNTIF(P3:P31,"RH")+COUNTIF(P3:P31,"CM")+COUNTIF(P3:P31,"P")+COUNTIF(P3:P31,"PC")+COUNTIF(P3:P31,"RC")+COUNTIF(P3:P31,"REC")+COUNTIF(P3:P31,"ARM")+COUNTIF(P3:P31,"C")+COUNTIF(P3:P31,"COM")+COUNTIF(P3:P31,"AIDE")+COUNTIF(P3:P31,"HR")+COUNTIF(P3:P31,"TP")+COUNTIF(P3:P31,"STE")+COUNTIF(P3:P31,"PHA")+COUNTIF(P3:P31,"D")+COUNTIF(P3:P31,"MD")+COUNTIF(P3:P31,"HYG")+COUNTIF(P3:P31,"PHAR")+COUNTIF(P3:P31,"CET")+COUNTIF(P3:P31,"DD"))</f>
      </c>
      <c r="Q32" s="6">
        <f>29-(COUNTIF(Q3:Q31,"CA")+COUNTIF(Q3:Q31,"RT")+COUNTIF(Q3:Q31,"PLAN")+COUNTIF(Q3:Q31,"F")+COUNTIF(Q3:Q31,"AJR")+COUNTIF(Q3:Q31,"RH")+COUNTIF(Q3:Q31,"CM")+COUNTIF(Q3:Q31,"P")+COUNTIF(Q3:Q31,"PC")+COUNTIF(Q3:Q31,"RC")+COUNTIF(Q3:Q31,"REC")+COUNTIF(Q3:Q31,"ARM")+COUNTIF(Q3:Q31,"C")+COUNTIF(Q3:Q31,"COM")+COUNTIF(Q3:Q31,"AIDE")+COUNTIF(Q3:Q31,"HR")+COUNTIF(Q3:Q31,"TP")+COUNTIF(Q3:Q31,"STE")+COUNTIF(Q3:Q31,"PHA")+COUNTIF(Q3:Q31,"D")+COUNTIF(Q3:Q31,"MD")+COUNTIF(Q3:Q31,"HYG")+COUNTIF(Q3:Q31,"PHAR")+COUNTIF(Q3:Q31,"CET")+COUNTIF(Q3:Q31,"DD"))</f>
      </c>
      <c r="R32" s="6">
        <f>29-(COUNTIF(R3:R31,"CA")+COUNTIF(R3:R31,"RT")+COUNTIF(R3:R31,"PLAN")+COUNTIF(R3:R31,"F")+COUNTIF(R3:R31,"AJR")+COUNTIF(R3:R31,"RH")+COUNTIF(R3:R31,"CM")+COUNTIF(R3:R31,"P")+COUNTIF(R3:R31,"PC")+COUNTIF(R3:R31,"RC")+COUNTIF(R3:R31,"REC")+COUNTIF(R3:R31,"ARM")+COUNTIF(R3:R31,"C")+COUNTIF(R3:R31,"COM")+COUNTIF(R3:R31,"AIDE")+COUNTIF(R3:R31,"HR")+COUNTIF(R3:R31,"TP")+COUNTIF(R3:R31,"STE")+COUNTIF(R3:R31,"PHA")+COUNTIF(R3:R31,"D")+COUNTIF(R3:R31,"MD")+COUNTIF(R3:R31,"HYG")+COUNTIF(R3:R31,"PHAR")+COUNTIF(R3:R31,"CET")+COUNTIF(R3:R31,"DD"))</f>
      </c>
      <c r="S32" s="6">
        <f>29-(COUNTIF(S3:S31,"CA")+COUNTIF(S3:S31,"RT")+COUNTIF(S3:S31,"PLAN")+COUNTIF(S3:S31,"F")+COUNTIF(S3:S31,"AJR")+COUNTIF(S3:S31,"RH")+COUNTIF(S3:S31,"CM")+COUNTIF(S3:S31,"P")+COUNTIF(S3:S31,"PC")+COUNTIF(S3:S31,"RC")+COUNTIF(S3:S31,"REC")+COUNTIF(S3:S31,"ARM")+COUNTIF(S3:S31,"C")+COUNTIF(S3:S31,"COM")+COUNTIF(S3:S31,"AIDE")+COUNTIF(S3:S31,"HR")+COUNTIF(S3:S31,"TP")+COUNTIF(S3:S31,"STE")+COUNTIF(S3:S31,"PHA")+COUNTIF(S3:S31,"D")+COUNTIF(S3:S31,"MD")+COUNTIF(S3:S31,"HYG")+COUNTIF(S3:S31,"PHAR")+COUNTIF(S3:S31,"CET")+COUNTIF(S3:S31,"DD"))</f>
      </c>
      <c r="T32" s="6">
        <f>29-(COUNTIF(T3:T31,"CA")+COUNTIF(T3:T31,"RT")+COUNTIF(T3:T31,"PLAN")+COUNTIF(T3:T31,"F")+COUNTIF(T3:T31,"AJR")+COUNTIF(T3:T31,"RH")+COUNTIF(T3:T31,"CM")+COUNTIF(T3:T31,"P")+COUNTIF(T3:T31,"PC")+COUNTIF(T3:T31,"RC")+COUNTIF(T3:T31,"REC")+COUNTIF(T3:T31,"ARM")+COUNTIF(T3:T31,"C")+COUNTIF(T3:T31,"COM")+COUNTIF(T3:T31,"AIDE")+COUNTIF(T3:T31,"HR")+COUNTIF(T3:T31,"TP")+COUNTIF(T3:T31,"STE")+COUNTIF(T3:T31,"PHA")+COUNTIF(T3:T31,"D")+COUNTIF(T3:T31,"MD")+COUNTIF(T3:T31,"HYG")+COUNTIF(T3:T31,"PHAR")+COUNTIF(T3:T31,"CET")+COUNTIF(T3:T31,"DD"))</f>
      </c>
      <c r="U32" s="6">
        <f>29-(COUNTIF(U3:U31,"CA")+COUNTIF(U3:U31,"RT")+COUNTIF(U3:U31,"PLAN")+COUNTIF(U3:U31,"F")+COUNTIF(U3:U31,"AJR")+COUNTIF(U3:U31,"RH")+COUNTIF(U3:U31,"CM")+COUNTIF(U3:U31,"P")+COUNTIF(U3:U31,"PC")+COUNTIF(U3:U31,"RC")+COUNTIF(U3:U31,"REC")+COUNTIF(U3:U31,"ARM")+COUNTIF(U3:U31,"C")+COUNTIF(U3:U31,"COM")+COUNTIF(U3:U31,"AIDE")+COUNTIF(U3:U31,"HR")+COUNTIF(U3:U31,"TP")+COUNTIF(U3:U31,"STE")+COUNTIF(U3:U31,"PHA")+COUNTIF(U3:U31,"D")+COUNTIF(U3:U31,"MD")+COUNTIF(U3:U31,"HYG")+COUNTIF(U3:U31,"PHAR")+COUNTIF(U3:U31,"CET")+COUNTIF(U3:U31,"DD"))</f>
      </c>
      <c r="V32" s="6">
        <f>29-(COUNTIF(V3:V31,"CA")+COUNTIF(V3:V31,"RT")+COUNTIF(V3:V31,"PLAN")+COUNTIF(V3:V31,"F")+COUNTIF(V3:V31,"AJR")+COUNTIF(V3:V31,"RH")+COUNTIF(V3:V31,"CM")+COUNTIF(V3:V31,"P")+COUNTIF(V3:V31,"PC")+COUNTIF(V3:V31,"RC")+COUNTIF(V3:V31,"REC")+COUNTIF(V3:V31,"ARM")+COUNTIF(V3:V31,"C")+COUNTIF(V3:V31,"COM")+COUNTIF(V3:V31,"AIDE")+COUNTIF(V3:V31,"HR")+COUNTIF(V3:V31,"TP")+COUNTIF(V3:V31,"STE")+COUNTIF(V3:V31,"PHA")+COUNTIF(V3:V31,"D")+COUNTIF(V3:V31,"MD")+COUNTIF(V3:V31,"HYG")+COUNTIF(V3:V31,"PHAR")+COUNTIF(V3:V31,"CET")+COUNTIF(V3:V31,"DD"))</f>
      </c>
      <c r="W32" s="6">
        <f>29-(COUNTIF(W3:W31,"CA")+COUNTIF(W3:W31,"RT")+COUNTIF(W3:W31,"PLAN")+COUNTIF(W3:W31,"F")+COUNTIF(W3:W31,"AJR")+COUNTIF(W3:W31,"RH")+COUNTIF(W3:W31,"CM")+COUNTIF(W3:W31,"P")+COUNTIF(W3:W31,"PC")+COUNTIF(W3:W31,"RC")+COUNTIF(W3:W31,"REC")+COUNTIF(W3:W31,"ARM")+COUNTIF(W3:W31,"C")+COUNTIF(W3:W31,"COM")+COUNTIF(W3:W31,"AIDE")+COUNTIF(W3:W31,"HR")+COUNTIF(W3:W31,"TP")+COUNTIF(W3:W31,"STE")+COUNTIF(W3:W31,"PHA")+COUNTIF(W3:W31,"D")+COUNTIF(W3:W31,"MD")+COUNTIF(W3:W31,"HYG")+COUNTIF(W3:W31,"PHAR")+COUNTIF(W3:W31,"CET")+COUNTIF(W3:W31,"DD"))</f>
      </c>
      <c r="X32" s="6">
        <f>29-(COUNTIF(X3:X31,"CA")+COUNTIF(X3:X31,"RT")+COUNTIF(X3:X31,"PLAN")+COUNTIF(X3:X31,"F")+COUNTIF(X3:X31,"AJR")+COUNTIF(X3:X31,"RH")+COUNTIF(X3:X31,"CM")+COUNTIF(X3:X31,"P")+COUNTIF(X3:X31,"PC")+COUNTIF(X3:X31,"RC")+COUNTIF(X3:X31,"REC")+COUNTIF(X3:X31,"ARM")+COUNTIF(X3:X31,"C")+COUNTIF(X3:X31,"COM")+COUNTIF(X3:X31,"AIDE")+COUNTIF(X3:X31,"HR")+COUNTIF(X3:X31,"TP")+COUNTIF(X3:X31,"STE")+COUNTIF(X3:X31,"PHA")+COUNTIF(X3:X31,"D")+COUNTIF(X3:X31,"MD")+COUNTIF(X3:X31,"HYG")+COUNTIF(X3:X31,"PHAR")+COUNTIF(X3:X31,"CET")+COUNTIF(X3:X31,"DD"))</f>
      </c>
      <c r="Y32" s="6">
        <f>29-(COUNTIF(Y3:Y31,"CA")+COUNTIF(Y3:Y31,"RT")+COUNTIF(Y3:Y31,"PLAN")+COUNTIF(Y3:Y31,"F")+COUNTIF(Y3:Y31,"AJR")+COUNTIF(Y3:Y31,"RH")+COUNTIF(Y3:Y31,"CM")+COUNTIF(Y3:Y31,"P")+COUNTIF(Y3:Y31,"PC")+COUNTIF(Y3:Y31,"RC")+COUNTIF(Y3:Y31,"REC")+COUNTIF(Y3:Y31,"ARM")+COUNTIF(Y3:Y31,"C")+COUNTIF(Y3:Y31,"COM")+COUNTIF(Y3:Y31,"AIDE")+COUNTIF(Y3:Y31,"HR")+COUNTIF(Y3:Y31,"TP")+COUNTIF(Y3:Y31,"STE")+COUNTIF(Y3:Y31,"PHA")+COUNTIF(Y3:Y31,"D")+COUNTIF(Y3:Y31,"MD")+COUNTIF(Y3:Y31,"HYG")+COUNTIF(Y3:Y31,"PHAR")+COUNTIF(Y3:Y31,"CET")+COUNTIF(Y3:Y31,"DD"))</f>
      </c>
      <c r="Z32" s="6">
        <f>29-(COUNTIF(Z3:Z31,"CA")+COUNTIF(Z3:Z31,"RT")+COUNTIF(Z3:Z31,"PLAN")+COUNTIF(Z3:Z31,"F")+COUNTIF(Z3:Z31,"AJR")+COUNTIF(Z3:Z31,"RH")+COUNTIF(Z3:Z31,"CM")+COUNTIF(Z3:Z31,"P")+COUNTIF(Z3:Z31,"PC")+COUNTIF(Z3:Z31,"RC")+COUNTIF(Z3:Z31,"REC")+COUNTIF(Z3:Z31,"ARM")+COUNTIF(Z3:Z31,"C")+COUNTIF(Z3:Z31,"COM")+COUNTIF(Z3:Z31,"AIDE")+COUNTIF(Z3:Z31,"HR")+COUNTIF(Z3:Z31,"TP")+COUNTIF(Z3:Z31,"STE")+COUNTIF(Z3:Z31,"PHA")+COUNTIF(Z3:Z31,"D")+COUNTIF(Z3:Z31,"MD")+COUNTIF(Z3:Z31,"HYG")+COUNTIF(Z3:Z31,"PHAR")+COUNTIF(Z3:Z31,"CET")+COUNTIF(Z3:Z31,"DD"))</f>
      </c>
      <c r="AA32" s="6">
        <f>29-(COUNTIF(AA3:AA31,"CA")+COUNTIF(AA3:AA31,"RT")+COUNTIF(AA3:AA31,"PLAN")+COUNTIF(AA3:AA31,"F")+COUNTIF(AA3:AA31,"AJR")+COUNTIF(AA3:AA31,"RH")+COUNTIF(AA3:AA31,"CM")+COUNTIF(AA3:AA31,"P")+COUNTIF(AA3:AA31,"PC")+COUNTIF(AA3:AA31,"RC")+COUNTIF(AA3:AA31,"REC")+COUNTIF(AA3:AA31,"ARM")+COUNTIF(AA3:AA31,"C")+COUNTIF(AA3:AA31,"COM")+COUNTIF(AA3:AA31,"AIDE")+COUNTIF(AA3:AA31,"HR")+COUNTIF(AA3:AA31,"TP")+COUNTIF(AA3:AA31,"STE")+COUNTIF(AA3:AA31,"PHA")+COUNTIF(AA3:AA31,"D")+COUNTIF(AA3:AA31,"MD")+COUNTIF(AA3:AA31,"HYG")+COUNTIF(AA3:AA31,"PHAR")+COUNTIF(AA3:AA31,"CET")+COUNTIF(AA3:AA31,"DD"))</f>
      </c>
      <c r="AB32" s="6">
        <f>29-(COUNTIF(AB3:AB31,"CA")+COUNTIF(AB3:AB31,"RT")+COUNTIF(AB3:AB31,"PLAN")+COUNTIF(AB3:AB31,"F")+COUNTIF(AB3:AB31,"AJR")+COUNTIF(AB3:AB31,"RH")+COUNTIF(AB3:AB31,"CM")+COUNTIF(AB3:AB31,"P")+COUNTIF(AB3:AB31,"PC")+COUNTIF(AB3:AB31,"RC")+COUNTIF(AB3:AB31,"REC")+COUNTIF(AB3:AB31,"ARM")+COUNTIF(AB3:AB31,"C")+COUNTIF(AB3:AB31,"COM")+COUNTIF(AB3:AB31,"AIDE")+COUNTIF(AB3:AB31,"HR")+COUNTIF(AB3:AB31,"TP")+COUNTIF(AB3:AB31,"STE")+COUNTIF(AB3:AB31,"PHA")+COUNTIF(AB3:AB31,"D")+COUNTIF(AB3:AB31,"MD")+COUNTIF(AB3:AB31,"HYG")+COUNTIF(AB3:AB31,"PHAR")+COUNTIF(AB3:AB31,"CET")+COUNTIF(AB3:AB31,"DD"))</f>
      </c>
      <c r="AC32" s="6">
        <f>29-(COUNTIF(AC3:AC31,"CA")+COUNTIF(AC3:AC31,"RT")+COUNTIF(AC3:AC31,"PLAN")+COUNTIF(AC3:AC31,"F")+COUNTIF(AC3:AC31,"AJR")+COUNTIF(AC3:AC31,"RH")+COUNTIF(AC3:AC31,"CM")+COUNTIF(AC3:AC31,"P")+COUNTIF(AC3:AC31,"PC")+COUNTIF(AC3:AC31,"RC")+COUNTIF(AC3:AC31,"REC")+COUNTIF(AC3:AC31,"ARM")+COUNTIF(AC3:AC31,"C")+COUNTIF(AC3:AC31,"COM")+COUNTIF(AC3:AC31,"AIDE")+COUNTIF(AC3:AC31,"HR")+COUNTIF(AC3:AC31,"TP")+COUNTIF(AC3:AC31,"STE")+COUNTIF(AC3:AC31,"PHA")+COUNTIF(AC3:AC31,"D")+COUNTIF(AC3:AC31,"MD")+COUNTIF(AC3:AC31,"HYG")+COUNTIF(AC3:AC31,"PHAR")+COUNTIF(AC3:AC31,"CET")+COUNTIF(AC3:AC31,"DD"))</f>
      </c>
      <c r="AD32" s="6">
        <f>29-(COUNTIF(AD3:AD31,"CA")+COUNTIF(AD3:AD31,"RT")+COUNTIF(AD3:AD31,"PLAN")+COUNTIF(AD3:AD31,"F")+COUNTIF(AD3:AD31,"AJR")+COUNTIF(AD3:AD31,"RH")+COUNTIF(AD3:AD31,"CM")+COUNTIF(AD3:AD31,"P")+COUNTIF(AD3:AD31,"PC")+COUNTIF(AD3:AD31,"RC")+COUNTIF(AD3:AD31,"REC")+COUNTIF(AD3:AD31,"ARM")+COUNTIF(AD3:AD31,"C")+COUNTIF(AD3:AD31,"COM")+COUNTIF(AD3:AD31,"AIDE")+COUNTIF(AD3:AD31,"HR")+COUNTIF(AD3:AD31,"TP")+COUNTIF(AD3:AD31,"STE")+COUNTIF(AD3:AD31,"PHA")+COUNTIF(AD3:AD31,"D")+COUNTIF(AD3:AD31,"MD")+COUNTIF(AD3:AD31,"HYG")+COUNTIF(AD3:AD31,"PHAR")+COUNTIF(AD3:AD31,"CET")+COUNTIF(AD3:AD31,"DD"))</f>
      </c>
      <c r="AE32" s="6">
        <f>29-(COUNTIF(AE3:AE31,"CA")+COUNTIF(AE3:AE31,"RT")+COUNTIF(AE3:AE31,"PLAN")+COUNTIF(AE3:AE31,"F")+COUNTIF(AE3:AE31,"AJR")+COUNTIF(AE3:AE31,"RH")+COUNTIF(AE3:AE31,"CM")+COUNTIF(AE3:AE31,"P")+COUNTIF(AE3:AE31,"PC")+COUNTIF(AE3:AE31,"RC")+COUNTIF(AE3:AE31,"REC")+COUNTIF(AE3:AE31,"ARM")+COUNTIF(AE3:AE31,"C")+COUNTIF(AE3:AE31,"COM")+COUNTIF(AE3:AE31,"AIDE")+COUNTIF(AE3:AE31,"HR")+COUNTIF(AE3:AE31,"TP")+COUNTIF(AE3:AE31,"STE")+COUNTIF(AE3:AE31,"PHA")+COUNTIF(AE3:AE31,"D")+COUNTIF(AE3:AE31,"MD")+COUNTIF(AE3:AE31,"HYG")+COUNTIF(AE3:AE31,"PHAR")+COUNTIF(AE3:AE31,"CET")+COUNTIF(AE3:AE31,"DD"))</f>
      </c>
      <c r="AF32" s="6">
        <f>29-(COUNTIF(AF3:AF31,"CA")+COUNTIF(AF3:AF31,"RT")+COUNTIF(AF3:AF31,"PLAN")+COUNTIF(AF3:AF31,"F")+COUNTIF(AF3:AF31,"AJR")+COUNTIF(AF3:AF31,"RH")+COUNTIF(AF3:AF31,"CM")+COUNTIF(AF3:AF31,"P")+COUNTIF(AF3:AF31,"PC")+COUNTIF(AF3:AF31,"RC")+COUNTIF(AF3:AF31,"REC")+COUNTIF(AF3:AF31,"ARM")+COUNTIF(AF3:AF31,"C")+COUNTIF(AF3:AF31,"COM")+COUNTIF(AF3:AF31,"AIDE")+COUNTIF(AF3:AF31,"HR")+COUNTIF(AF3:AF31,"TP")+COUNTIF(AF3:AF31,"STE")+COUNTIF(AF3:AF31,"PHA")+COUNTIF(AF3:AF31,"D")+COUNTIF(AF3:AF31,"MD")+COUNTIF(AF3:AF31,"HYG")+COUNTIF(AF3:AF31,"PHAR")+COUNTIF(AF3:AF31,"CET")+COUNTIF(AF3:AF31,"DD"))</f>
      </c>
      <c r="AG32" s="15"/>
      <c r="AH32" s="6"/>
      <c r="AI32" s="6"/>
      <c r="AJ32" s="6"/>
    </row>
    <row r="33" spans="1:36">
      <c r="A33" s="10" t="s">
        <v>102</v>
      </c>
      <c r="B33" s="5" t="s">
        <v>103</v>
      </c>
      <c r="C33" s="5" t="s">
        <v>103</v>
      </c>
      <c r="D33" s="7"/>
      <c r="E33" s="7"/>
      <c r="F33" s="7" t="s">
        <v>103</v>
      </c>
      <c r="G33" s="7" t="s">
        <v>103</v>
      </c>
      <c r="H33" s="7"/>
      <c r="I33" s="5" t="s">
        <v>103</v>
      </c>
      <c r="J33" s="5"/>
      <c r="K33" s="7" t="s">
        <v>44</v>
      </c>
      <c r="L33" s="7" t="s">
        <v>47</v>
      </c>
      <c r="M33" s="5"/>
      <c r="N33" s="7" t="s">
        <v>45</v>
      </c>
      <c r="O33" s="7" t="s">
        <v>45</v>
      </c>
      <c r="P33" s="5"/>
      <c r="Q33" s="5"/>
      <c r="R33" s="7"/>
      <c r="S33" s="7"/>
      <c r="T33" s="7" t="s">
        <v>39</v>
      </c>
      <c r="U33" s="7" t="s">
        <v>39</v>
      </c>
      <c r="V33" s="7"/>
      <c r="W33" s="5"/>
      <c r="X33" s="5"/>
      <c r="Y33" s="7" t="s">
        <v>39</v>
      </c>
      <c r="Z33" s="7" t="s">
        <v>39</v>
      </c>
      <c r="AA33" s="7"/>
      <c r="AB33" s="7"/>
      <c r="AC33" s="7" t="s">
        <v>39</v>
      </c>
      <c r="AD33" s="5" t="s">
        <v>39</v>
      </c>
      <c r="AE33" s="5" t="s">
        <v>39</v>
      </c>
      <c r="AF33" s="7"/>
      <c r="AG33" s="14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</f>
      </c>
      <c r="AH33" s="7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</f>
      </c>
      <c r="AI33" s="7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</f>
      </c>
      <c r="AJ33" s="7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</f>
      </c>
    </row>
    <row r="34" spans="1:36">
      <c r="A34" s="10" t="s">
        <v>104</v>
      </c>
      <c r="B34" s="5"/>
      <c r="C34" s="5"/>
      <c r="D34" s="7" t="s">
        <v>54</v>
      </c>
      <c r="E34" s="7" t="s">
        <v>54</v>
      </c>
      <c r="F34" s="7"/>
      <c r="G34" s="7"/>
      <c r="H34" s="7" t="s">
        <v>103</v>
      </c>
      <c r="I34" s="5"/>
      <c r="J34" s="5" t="s">
        <v>103</v>
      </c>
      <c r="K34" s="7"/>
      <c r="L34" s="7"/>
      <c r="M34" s="5" t="s">
        <v>103</v>
      </c>
      <c r="N34" s="7" t="s">
        <v>103</v>
      </c>
      <c r="O34" s="7"/>
      <c r="P34" s="5"/>
      <c r="Q34" s="5"/>
      <c r="R34" s="7" t="s">
        <v>103</v>
      </c>
      <c r="S34" s="7" t="s">
        <v>103</v>
      </c>
      <c r="T34" s="7"/>
      <c r="U34" s="7"/>
      <c r="V34" s="7" t="s">
        <v>103</v>
      </c>
      <c r="W34" s="5" t="s">
        <v>103</v>
      </c>
      <c r="X34" s="5" t="s">
        <v>103</v>
      </c>
      <c r="Y34" s="7"/>
      <c r="Z34" s="7"/>
      <c r="AA34" s="7" t="s">
        <v>103</v>
      </c>
      <c r="AB34" s="7" t="s">
        <v>103</v>
      </c>
      <c r="AC34" s="7"/>
      <c r="AD34" s="5"/>
      <c r="AE34" s="5"/>
      <c r="AF34" s="7" t="s">
        <v>103</v>
      </c>
      <c r="AG34" s="14">
        <f>COUNTIF(C34,"V6O")+COUNTIF(C34,"V4O")+COUNTIF(D34,"V6O")+COUNTIF(D34,"V4O")+COUNTIF(E34,"V6O")+COUNTIF(E34,"V4O")+COUNTIF(F34,"V6O")+COUNTIF(F34,"V4O")+COUNTIF(G34,"V6O")+COUNTIF(G34,"V4O")+COUNTIF(H34,"V6O")+COUNTIF(H34,"V4O")+COUNTIF(I34,"V6O")+COUNTIF(I34,"V4O")+COUNTIF(J34,"V6O")+COUNTIF(J34,"V4O")+COUNTIF(K34,"V6O")+COUNTIF(K34,"V4O")+COUNTIF(L34,"V6O")+COUNTIF(L34,"V4O")+COUNTIF(M34,"V6O")+COUNTIF(M34,"V4O")+COUNTIF(N34,"V6O")+COUNTIF(N34,"V4O")+COUNTIF(O34,"V6O")+COUNTIF(O34,"V4O")+COUNTIF(P34,"V6O")+COUNTIF(P34,"V4O")+COUNTIF(Q34,"V6O")+COUNTIF(Q34,"V4O")+COUNTIF(R34,"V6O")+COUNTIF(R34,"V4O")+COUNTIF(S34,"V6O")+COUNTIF(S34,"V4O")+COUNTIF(T34,"V6O")+COUNTIF(T34,"V4O")+COUNTIF(U34,"V6O")+COUNTIF(U34,"V4O")+COUNTIF(V34,"V6O")+COUNTIF(V34,"V4O")+COUNTIF(W34,"V6O")+COUNTIF(W34,"V4O")+COUNTIF(X34,"V6O")+COUNTIF(X34,"V4O")+COUNTIF(Y34,"V6O")+COUNTIF(Y34,"V4O")+COUNTIF(Z34,"V6O")+COUNTIF(Z34,"V4O")+COUNTIF(AA34,"V6O")+COUNTIF(AA34,"V4O")+COUNTIF(AB34,"V6O")+COUNTIF(AB34,"V4O")+COUNTIF(AC34,"V6O")+COUNTIF(AC34,"V4O")+COUNTIF(AD34,"V6O")+COUNTIF(AD34,"V4O")+COUNTIF(AE34,"V6O")+COUNTIF(AE34,"V4O")+COUNTIF(AF34,"V6O")+COUNTIF(AF34,"V4O")</f>
      </c>
      <c r="AH34" s="7">
        <f>COUNTIF(C34,"VA")+COUNTIF(C34,"DA")+COUNTIF(D34,"VA")+COUNTIF(D34,"DA")+COUNTIF(E34,"VA")+COUNTIF(E34,"DA")+COUNTIF(F34,"VA")+COUNTIF(F34,"DA")+COUNTIF(G34,"VA")+COUNTIF(G34,"DA")+COUNTIF(H34,"VA")+COUNTIF(H34,"DA")+COUNTIF(I34,"VA")+COUNTIF(I34,"DA")+COUNTIF(J34,"VA")+COUNTIF(J34,"DA")+COUNTIF(K34,"VA")+COUNTIF(K34,"DA")+COUNTIF(L34,"VA")+COUNTIF(L34,"DA")+COUNTIF(M34,"VA")+COUNTIF(M34,"DA")+COUNTIF(N34,"VA")+COUNTIF(N34,"DA")+COUNTIF(O34,"VA")+COUNTIF(O34,"DA")+COUNTIF(P34,"VA")+COUNTIF(P34,"DA")+COUNTIF(Q34,"VA")+COUNTIF(Q34,"DA")+COUNTIF(R34,"VA")+COUNTIF(R34,"DA")+COUNTIF(S34,"VA")+COUNTIF(S34,"DA")+COUNTIF(T34,"VA")+COUNTIF(T34,"DA")+COUNTIF(U34,"VA")+COUNTIF(U34,"DA")+COUNTIF(V34,"VA")+COUNTIF(V34,"DA")+COUNTIF(W34,"VA")+COUNTIF(W34,"DA")+COUNTIF(X34,"VA")+COUNTIF(X34,"DA")+COUNTIF(Y34,"VA")+COUNTIF(Y34,"DA")+COUNTIF(Z34,"VA")+COUNTIF(Z34,"DA")+COUNTIF(AA34,"VA")+COUNTIF(AA34,"DA")+COUNTIF(AB34,"VA")+COUNTIF(AB34,"DA")+COUNTIF(AC34,"VA")+COUNTIF(AC34,"DA")+COUNTIF(AD34,"VA")+COUNTIF(AD34,"DA")+COUNTIF(AE34,"VA")+COUNTIF(AE34,"DA")+COUNTIF(AF34,"VA")+COUNTIF(AF34,"DA")</f>
      </c>
      <c r="AI34" s="7">
        <f>COUNTIF(C34,"A2")+COUNTIF(C34,"V9S8")+COUNTIF(C34,"V9S9")+COUNTIF(C34,"V9S10")+COUNTIF(C34,"V9A")+COUNTIF(C34,"VA")+COUNTIF(C34,"V9S4")+COUNTIF(D34,"A2")+COUNTIF(D34,"V9S8")+COUNTIF(D34,"V9S9")+COUNTIF(D34,"V9S10")+COUNTIF(D34,"V9A")+COUNTIF(D34,"VA")+COUNTIF(D34,"V9S4")+COUNTIF(E34,"A2")+COUNTIF(E34,"V9S8")+COUNTIF(E34,"V9S9")+COUNTIF(E34,"V9S10")+COUNTIF(E34,"V9A")+COUNTIF(E34,"VA")+COUNTIF(E34,"V9S4")+COUNTIF(F34,"A2")+COUNTIF(F34,"V9S8")+COUNTIF(F34,"V9S9")+COUNTIF(F34,"V9S10")+COUNTIF(F34,"V9A")+COUNTIF(F34,"VA")+COUNTIF(F34,"V9S4")+COUNTIF(G34,"A2")+COUNTIF(G34,"V9S8")+COUNTIF(G34,"V9S9")+COUNTIF(G34,"V9S10")+COUNTIF(G34,"V9A")+COUNTIF(G34,"VA")+COUNTIF(G34,"V9S4")+COUNTIF(H34,"A2")+COUNTIF(H34,"V9S8")+COUNTIF(H34,"V9S9")+COUNTIF(H34,"V9S10")+COUNTIF(H34,"V9A")+COUNTIF(H34,"VA")+COUNTIF(H34,"V9S4")+COUNTIF(I34,"A2")+COUNTIF(I34,"V9S8")+COUNTIF(I34,"V9S9")+COUNTIF(I34,"V9S10")+COUNTIF(I34,"V9A")+COUNTIF(I34,"VA")+COUNTIF(I34,"V9S4")+COUNTIF(J34,"A2")+COUNTIF(J34,"V9S8")+COUNTIF(J34,"V9S9")+COUNTIF(J34,"V9S10")+COUNTIF(J34,"V9A")+COUNTIF(J34,"VA")+COUNTIF(J34,"V9S4")+COUNTIF(K34,"A2")+COUNTIF(K34,"V9S8")+COUNTIF(K34,"V9S9")+COUNTIF(K34,"V9S10")+COUNTIF(K34,"V9A")+COUNTIF(K34,"VA")+COUNTIF(K34,"V9S4")+COUNTIF(L34,"A2")+COUNTIF(L34,"V9S8")+COUNTIF(L34,"V9S9")+COUNTIF(L34,"V9S10")+COUNTIF(L34,"V9A")+COUNTIF(L34,"VA")+COUNTIF(L34,"V9S4")+COUNTIF(M34,"A2")+COUNTIF(M34,"V9S8")+COUNTIF(M34,"V9S9")+COUNTIF(M34,"V9S10")+COUNTIF(M34,"V9A")+COUNTIF(M34,"VA")+COUNTIF(M34,"V9S4")+COUNTIF(N34,"A2")+COUNTIF(N34,"V9S8")+COUNTIF(N34,"V9S9")+COUNTIF(N34,"V9S10")+COUNTIF(N34,"V9A")+COUNTIF(N34,"VA")+COUNTIF(N34,"V9S4")+COUNTIF(O34,"A2")+COUNTIF(O34,"V9S8")+COUNTIF(O34,"V9S9")+COUNTIF(O34,"V9S10")+COUNTIF(O34,"V9A")+COUNTIF(O34,"VA")+COUNTIF(O34,"V9S4")+COUNTIF(P34,"A2")+COUNTIF(P34,"V9S8")+COUNTIF(P34,"V9S9")+COUNTIF(P34,"V9S10")+COUNTIF(P34,"V9A")+COUNTIF(P34,"VA")+COUNTIF(P34,"V9S4")+COUNTIF(Q34,"A2")+COUNTIF(Q34,"V9S8")+COUNTIF(Q34,"V9S9")+COUNTIF(Q34,"V9S10")+COUNTIF(Q34,"V9A")+COUNTIF(Q34,"VA")+COUNTIF(Q34,"V9S4")+COUNTIF(R34,"A2")+COUNTIF(R34,"V9S8")+COUNTIF(R34,"V9S9")+COUNTIF(R34,"V9S10")+COUNTIF(R34,"V9A")+COUNTIF(R34,"VA")+COUNTIF(R34,"V9S4")+COUNTIF(S34,"A2")+COUNTIF(S34,"V9S8")+COUNTIF(S34,"V9S9")+COUNTIF(S34,"V9S10")+COUNTIF(S34,"V9A")+COUNTIF(S34,"VA")+COUNTIF(S34,"V9S4")+COUNTIF(T34,"A2")+COUNTIF(T34,"V9S8")+COUNTIF(T34,"V9S9")+COUNTIF(T34,"V9S10")+COUNTIF(T34,"V9A")+COUNTIF(T34,"VA")+COUNTIF(T34,"V9S4")+COUNTIF(U34,"A2")+COUNTIF(U34,"V9S8")+COUNTIF(U34,"V9S9")+COUNTIF(U34,"V9S10")+COUNTIF(U34,"V9A")+COUNTIF(U34,"VA")+COUNTIF(U34,"V9S4")+COUNTIF(V34,"A2")+COUNTIF(V34,"V9S8")+COUNTIF(V34,"V9S9")+COUNTIF(V34,"V9S10")+COUNTIF(V34,"V9A")+COUNTIF(V34,"VA")+COUNTIF(V34,"V9S4")+COUNTIF(W34,"A2")+COUNTIF(W34,"V9S8")+COUNTIF(W34,"V9S9")+COUNTIF(W34,"V9S10")+COUNTIF(W34,"V9A")+COUNTIF(W34,"VA")+COUNTIF(W34,"V9S4")+COUNTIF(X34,"A2")+COUNTIF(X34,"V9S8")+COUNTIF(X34,"V9S9")+COUNTIF(X34,"V9S10")+COUNTIF(X34,"V9A")+COUNTIF(X34,"VA")+COUNTIF(X34,"V9S4")+COUNTIF(Y34,"A2")+COUNTIF(Y34,"V9S8")+COUNTIF(Y34,"V9S9")+COUNTIF(Y34,"V9S10")+COUNTIF(Y34,"V9A")+COUNTIF(Y34,"VA")+COUNTIF(Y34,"V9S4")+COUNTIF(Z34,"A2")+COUNTIF(Z34,"V9S8")+COUNTIF(Z34,"V9S9")+COUNTIF(Z34,"V9S10")+COUNTIF(Z34,"V9A")+COUNTIF(Z34,"VA")+COUNTIF(Z34,"V9S4")+COUNTIF(AA34,"A2")+COUNTIF(AA34,"V9S8")+COUNTIF(AA34,"V9S9")+COUNTIF(AA34,"V9S10")+COUNTIF(AA34,"V9A")+COUNTIF(AA34,"VA")+COUNTIF(AA34,"V9S4")+COUNTIF(AB34,"A2")+COUNTIF(AB34,"V9S8")+COUNTIF(AB34,"V9S9")+COUNTIF(AB34,"V9S10")+COUNTIF(AB34,"V9A")+COUNTIF(AB34,"VA")+COUNTIF(AB34,"V9S4")+COUNTIF(AC34,"A2")+COUNTIF(AC34,"V9S8")+COUNTIF(AC34,"V9S9")+COUNTIF(AC34,"V9S10")+COUNTIF(AC34,"V9A")+COUNTIF(AC34,"VA")+COUNTIF(AC34,"V9S4")+COUNTIF(AD34,"A2")+COUNTIF(AD34,"V9S8")+COUNTIF(AD34,"V9S9")+COUNTIF(AD34,"V9S10")+COUNTIF(AD34,"V9A")+COUNTIF(AD34,"VA")+COUNTIF(AD34,"V9S4")+COUNTIF(AE34,"A2")+COUNTIF(AE34,"V9S8")+COUNTIF(AE34,"V9S9")+COUNTIF(AE34,"V9S10")+COUNTIF(AE34,"V9A")+COUNTIF(AE34,"VA")+COUNTIF(AE34,"V9S4")+COUNTIF(AF34,"A2")+COUNTIF(AF34,"V9S8")+COUNTIF(AF34,"V9S9")+COUNTIF(AF34,"V9S10")+COUNTIF(AF34,"V9A")+COUNTIF(AF34,"VA")+COUNTIF(AF34,"V9S4")</f>
      </c>
      <c r="AJ34" s="7">
        <f>COUNTIF(C34,"PLAN")+COUNTIF(C34,"P")+COUNTIF(C34,"PC")+COUNTIF(C34,"REC")+COUNTIF(C34,"ARM")+COUNTIF(C34,"C")+COUNTIF(C34,"COM")+COUNTIF(C34,"AIDE")+COUNTIF(C34,"STE")+COUNTIF(C34,"PHA")+COUNTIF(C34,"D")+COUNTIF(C34,"HYG")+COUNTIF(C34,"PHAR")+COUNTIF(D34,"PLAN")+COUNTIF(D34,"P")+COUNTIF(D34,"PC")+COUNTIF(D34,"REC")+COUNTIF(D34,"ARM")+COUNTIF(D34,"C")+COUNTIF(D34,"COM")+COUNTIF(D34,"AIDE")+COUNTIF(D34,"STE")+COUNTIF(D34,"PHA")+COUNTIF(D34,"D")+COUNTIF(D34,"HYG")+COUNTIF(D34,"PHAR")+COUNTIF(E34,"PLAN")+COUNTIF(E34,"P")+COUNTIF(E34,"PC")+COUNTIF(E34,"REC")+COUNTIF(E34,"ARM")+COUNTIF(E34,"C")+COUNTIF(E34,"COM")+COUNTIF(E34,"AIDE")+COUNTIF(E34,"STE")+COUNTIF(E34,"PHA")+COUNTIF(E34,"D")+COUNTIF(E34,"HYG")+COUNTIF(E34,"PHAR")+COUNTIF(F34,"PLAN")+COUNTIF(F34,"P")+COUNTIF(F34,"PC")+COUNTIF(F34,"REC")+COUNTIF(F34,"ARM")+COUNTIF(F34,"C")+COUNTIF(F34,"COM")+COUNTIF(F34,"AIDE")+COUNTIF(F34,"STE")+COUNTIF(F34,"PHA")+COUNTIF(F34,"D")+COUNTIF(F34,"HYG")+COUNTIF(F34,"PHAR")+COUNTIF(G34,"PLAN")+COUNTIF(G34,"P")+COUNTIF(G34,"PC")+COUNTIF(G34,"REC")+COUNTIF(G34,"ARM")+COUNTIF(G34,"C")+COUNTIF(G34,"COM")+COUNTIF(G34,"AIDE")+COUNTIF(G34,"STE")+COUNTIF(G34,"PHA")+COUNTIF(G34,"D")+COUNTIF(G34,"HYG")+COUNTIF(G34,"PHAR")+COUNTIF(H34,"PLAN")+COUNTIF(H34,"P")+COUNTIF(H34,"PC")+COUNTIF(H34,"REC")+COUNTIF(H34,"ARM")+COUNTIF(H34,"C")+COUNTIF(H34,"COM")+COUNTIF(H34,"AIDE")+COUNTIF(H34,"STE")+COUNTIF(H34,"PHA")+COUNTIF(H34,"D")+COUNTIF(H34,"HYG")+COUNTIF(H34,"PHAR")+COUNTIF(I34,"PLAN")+COUNTIF(I34,"P")+COUNTIF(I34,"PC")+COUNTIF(I34,"REC")+COUNTIF(I34,"ARM")+COUNTIF(I34,"C")+COUNTIF(I34,"COM")+COUNTIF(I34,"AIDE")+COUNTIF(I34,"STE")+COUNTIF(I34,"PHA")+COUNTIF(I34,"D")+COUNTIF(I34,"HYG")+COUNTIF(I34,"PHAR")+COUNTIF(J34,"PLAN")+COUNTIF(J34,"P")+COUNTIF(J34,"PC")+COUNTIF(J34,"REC")+COUNTIF(J34,"ARM")+COUNTIF(J34,"C")+COUNTIF(J34,"COM")+COUNTIF(J34,"AIDE")+COUNTIF(J34,"STE")+COUNTIF(J34,"PHA")+COUNTIF(J34,"D")+COUNTIF(J34,"HYG")+COUNTIF(J34,"PHAR")+COUNTIF(K34,"PLAN")+COUNTIF(K34,"P")+COUNTIF(K34,"PC")+COUNTIF(K34,"REC")+COUNTIF(K34,"ARM")+COUNTIF(K34,"C")+COUNTIF(K34,"COM")+COUNTIF(K34,"AIDE")+COUNTIF(K34,"STE")+COUNTIF(K34,"PHA")+COUNTIF(K34,"D")+COUNTIF(K34,"HYG")+COUNTIF(K34,"PHAR")+COUNTIF(L34,"PLAN")+COUNTIF(L34,"P")+COUNTIF(L34,"PC")+COUNTIF(L34,"REC")+COUNTIF(L34,"ARM")+COUNTIF(L34,"C")+COUNTIF(L34,"COM")+COUNTIF(L34,"AIDE")+COUNTIF(L34,"STE")+COUNTIF(L34,"PHA")+COUNTIF(L34,"D")+COUNTIF(L34,"HYG")+COUNTIF(L34,"PHAR")+COUNTIF(M34,"PLAN")+COUNTIF(M34,"P")+COUNTIF(M34,"PC")+COUNTIF(M34,"REC")+COUNTIF(M34,"ARM")+COUNTIF(M34,"C")+COUNTIF(M34,"COM")+COUNTIF(M34,"AIDE")+COUNTIF(M34,"STE")+COUNTIF(M34,"PHA")+COUNTIF(M34,"D")+COUNTIF(M34,"HYG")+COUNTIF(M34,"PHAR")+COUNTIF(N34,"PLAN")+COUNTIF(N34,"P")+COUNTIF(N34,"PC")+COUNTIF(N34,"REC")+COUNTIF(N34,"ARM")+COUNTIF(N34,"C")+COUNTIF(N34,"COM")+COUNTIF(N34,"AIDE")+COUNTIF(N34,"STE")+COUNTIF(N34,"PHA")+COUNTIF(N34,"D")+COUNTIF(N34,"HYG")+COUNTIF(N34,"PHAR")+COUNTIF(O34,"PLAN")+COUNTIF(O34,"P")+COUNTIF(O34,"PC")+COUNTIF(O34,"REC")+COUNTIF(O34,"ARM")+COUNTIF(O34,"C")+COUNTIF(O34,"COM")+COUNTIF(O34,"AIDE")+COUNTIF(O34,"STE")+COUNTIF(O34,"PHA")+COUNTIF(O34,"D")+COUNTIF(O34,"HYG")+COUNTIF(O34,"PHAR")+COUNTIF(P34,"PLAN")+COUNTIF(P34,"P")+COUNTIF(P34,"PC")+COUNTIF(P34,"REC")+COUNTIF(P34,"ARM")+COUNTIF(P34,"C")+COUNTIF(P34,"COM")+COUNTIF(P34,"AIDE")+COUNTIF(P34,"STE")+COUNTIF(P34,"PHA")+COUNTIF(P34,"D")+COUNTIF(P34,"HYG")+COUNTIF(P34,"PHAR")+COUNTIF(Q34,"PLAN")+COUNTIF(Q34,"P")+COUNTIF(Q34,"PC")+COUNTIF(Q34,"REC")+COUNTIF(Q34,"ARM")+COUNTIF(Q34,"C")+COUNTIF(Q34,"COM")+COUNTIF(Q34,"AIDE")+COUNTIF(Q34,"STE")+COUNTIF(Q34,"PHA")+COUNTIF(Q34,"D")+COUNTIF(Q34,"HYG")+COUNTIF(Q34,"PHAR")+COUNTIF(R34,"PLAN")+COUNTIF(R34,"P")+COUNTIF(R34,"PC")+COUNTIF(R34,"REC")+COUNTIF(R34,"ARM")+COUNTIF(R34,"C")+COUNTIF(R34,"COM")+COUNTIF(R34,"AIDE")+COUNTIF(R34,"STE")+COUNTIF(R34,"PHA")+COUNTIF(R34,"D")+COUNTIF(R34,"HYG")+COUNTIF(R34,"PHAR")+COUNTIF(S34,"PLAN")+COUNTIF(S34,"P")+COUNTIF(S34,"PC")+COUNTIF(S34,"REC")+COUNTIF(S34,"ARM")+COUNTIF(S34,"C")+COUNTIF(S34,"COM")+COUNTIF(S34,"AIDE")+COUNTIF(S34,"STE")+COUNTIF(S34,"PHA")+COUNTIF(S34,"D")+COUNTIF(S34,"HYG")+COUNTIF(S34,"PHAR")+COUNTIF(T34,"PLAN")+COUNTIF(T34,"P")+COUNTIF(T34,"PC")+COUNTIF(T34,"REC")+COUNTIF(T34,"ARM")+COUNTIF(T34,"C")+COUNTIF(T34,"COM")+COUNTIF(T34,"AIDE")+COUNTIF(T34,"STE")+COUNTIF(T34,"PHA")+COUNTIF(T34,"D")+COUNTIF(T34,"HYG")+COUNTIF(T34,"PHAR")+COUNTIF(U34,"PLAN")+COUNTIF(U34,"P")+COUNTIF(U34,"PC")+COUNTIF(U34,"REC")+COUNTIF(U34,"ARM")+COUNTIF(U34,"C")+COUNTIF(U34,"COM")+COUNTIF(U34,"AIDE")+COUNTIF(U34,"STE")+COUNTIF(U34,"PHA")+COUNTIF(U34,"D")+COUNTIF(U34,"HYG")+COUNTIF(U34,"PHAR")+COUNTIF(V34,"PLAN")+COUNTIF(V34,"P")+COUNTIF(V34,"PC")+COUNTIF(V34,"REC")+COUNTIF(V34,"ARM")+COUNTIF(V34,"C")+COUNTIF(V34,"COM")+COUNTIF(V34,"AIDE")+COUNTIF(V34,"STE")+COUNTIF(V34,"PHA")+COUNTIF(V34,"D")+COUNTIF(V34,"HYG")+COUNTIF(V34,"PHAR")+COUNTIF(W34,"PLAN")+COUNTIF(W34,"P")+COUNTIF(W34,"PC")+COUNTIF(W34,"REC")+COUNTIF(W34,"ARM")+COUNTIF(W34,"C")+COUNTIF(W34,"COM")+COUNTIF(W34,"AIDE")+COUNTIF(W34,"STE")+COUNTIF(W34,"PHA")+COUNTIF(W34,"D")+COUNTIF(W34,"HYG")+COUNTIF(W34,"PHAR")+COUNTIF(X34,"PLAN")+COUNTIF(X34,"P")+COUNTIF(X34,"PC")+COUNTIF(X34,"REC")+COUNTIF(X34,"ARM")+COUNTIF(X34,"C")+COUNTIF(X34,"COM")+COUNTIF(X34,"AIDE")+COUNTIF(X34,"STE")+COUNTIF(X34,"PHA")+COUNTIF(X34,"D")+COUNTIF(X34,"HYG")+COUNTIF(X34,"PHAR")+COUNTIF(Y34,"PLAN")+COUNTIF(Y34,"P")+COUNTIF(Y34,"PC")+COUNTIF(Y34,"REC")+COUNTIF(Y34,"ARM")+COUNTIF(Y34,"C")+COUNTIF(Y34,"COM")+COUNTIF(Y34,"AIDE")+COUNTIF(Y34,"STE")+COUNTIF(Y34,"PHA")+COUNTIF(Y34,"D")+COUNTIF(Y34,"HYG")+COUNTIF(Y34,"PHAR")+COUNTIF(Z34,"PLAN")+COUNTIF(Z34,"P")+COUNTIF(Z34,"PC")+COUNTIF(Z34,"REC")+COUNTIF(Z34,"ARM")+COUNTIF(Z34,"C")+COUNTIF(Z34,"COM")+COUNTIF(Z34,"AIDE")+COUNTIF(Z34,"STE")+COUNTIF(Z34,"PHA")+COUNTIF(Z34,"D")+COUNTIF(Z34,"HYG")+COUNTIF(Z34,"PHAR")+COUNTIF(AA34,"PLAN")+COUNTIF(AA34,"P")+COUNTIF(AA34,"PC")+COUNTIF(AA34,"REC")+COUNTIF(AA34,"ARM")+COUNTIF(AA34,"C")+COUNTIF(AA34,"COM")+COUNTIF(AA34,"AIDE")+COUNTIF(AA34,"STE")+COUNTIF(AA34,"PHA")+COUNTIF(AA34,"D")+COUNTIF(AA34,"HYG")+COUNTIF(AA34,"PHAR")+COUNTIF(AB34,"PLAN")+COUNTIF(AB34,"P")+COUNTIF(AB34,"PC")+COUNTIF(AB34,"REC")+COUNTIF(AB34,"ARM")+COUNTIF(AB34,"C")+COUNTIF(AB34,"COM")+COUNTIF(AB34,"AIDE")+COUNTIF(AB34,"STE")+COUNTIF(AB34,"PHA")+COUNTIF(AB34,"D")+COUNTIF(AB34,"HYG")+COUNTIF(AB34,"PHAR")+COUNTIF(AC34,"PLAN")+COUNTIF(AC34,"P")+COUNTIF(AC34,"PC")+COUNTIF(AC34,"REC")+COUNTIF(AC34,"ARM")+COUNTIF(AC34,"C")+COUNTIF(AC34,"COM")+COUNTIF(AC34,"AIDE")+COUNTIF(AC34,"STE")+COUNTIF(AC34,"PHA")+COUNTIF(AC34,"D")+COUNTIF(AC34,"HYG")+COUNTIF(AC34,"PHAR")+COUNTIF(AD34,"PLAN")+COUNTIF(AD34,"P")+COUNTIF(AD34,"PC")+COUNTIF(AD34,"REC")+COUNTIF(AD34,"ARM")+COUNTIF(AD34,"C")+COUNTIF(AD34,"COM")+COUNTIF(AD34,"AIDE")+COUNTIF(AD34,"STE")+COUNTIF(AD34,"PHA")+COUNTIF(AD34,"D")+COUNTIF(AD34,"HYG")+COUNTIF(AD34,"PHAR")+COUNTIF(AE34,"PLAN")+COUNTIF(AE34,"P")+COUNTIF(AE34,"PC")+COUNTIF(AE34,"REC")+COUNTIF(AE34,"ARM")+COUNTIF(AE34,"C")+COUNTIF(AE34,"COM")+COUNTIF(AE34,"AIDE")+COUNTIF(AE34,"STE")+COUNTIF(AE34,"PHA")+COUNTIF(AE34,"D")+COUNTIF(AE34,"HYG")+COUNTIF(AE34,"PHAR")+COUNTIF(AF34,"PLAN")+COUNTIF(AF34,"P")+COUNTIF(AF34,"PC")+COUNTIF(AF34,"REC")+COUNTIF(AF34,"ARM")+COUNTIF(AF34,"C")+COUNTIF(AF34,"COM")+COUNTIF(AF34,"AIDE")+COUNTIF(AF34,"STE")+COUNTIF(AF34,"PHA")+COUNTIF(AF34,"D")+COUNTIF(AF34,"HYG")+COUNTIF(AF34,"PHAR")</f>
      </c>
    </row>
    <row r="35" spans="1:36">
      <c r="A35" s="10" t="s">
        <v>105</v>
      </c>
      <c r="B35" s="5" t="s">
        <v>39</v>
      </c>
      <c r="C35" s="5"/>
      <c r="D35" s="7" t="s">
        <v>103</v>
      </c>
      <c r="E35" s="7" t="s">
        <v>103</v>
      </c>
      <c r="F35" s="7"/>
      <c r="G35" s="7" t="s">
        <v>54</v>
      </c>
      <c r="H35" s="7"/>
      <c r="I35" s="5"/>
      <c r="J35" s="5"/>
      <c r="K35" s="7" t="s">
        <v>103</v>
      </c>
      <c r="L35" s="7" t="s">
        <v>103</v>
      </c>
      <c r="M35" s="5"/>
      <c r="N35" s="7"/>
      <c r="O35" s="7" t="s">
        <v>103</v>
      </c>
      <c r="P35" s="5" t="s">
        <v>103</v>
      </c>
      <c r="Q35" s="5" t="s">
        <v>103</v>
      </c>
      <c r="R35" s="7"/>
      <c r="S35" s="7"/>
      <c r="T35" s="7" t="s">
        <v>103</v>
      </c>
      <c r="U35" s="7" t="s">
        <v>103</v>
      </c>
      <c r="V35" s="7"/>
      <c r="W35" s="5"/>
      <c r="X35" s="5"/>
      <c r="Y35" s="7" t="s">
        <v>103</v>
      </c>
      <c r="Z35" s="7" t="s">
        <v>103</v>
      </c>
      <c r="AA35" s="7"/>
      <c r="AB35" s="7"/>
      <c r="AC35" s="7" t="s">
        <v>103</v>
      </c>
      <c r="AD35" s="5" t="s">
        <v>103</v>
      </c>
      <c r="AE35" s="5" t="s">
        <v>103</v>
      </c>
      <c r="AF35" s="7"/>
      <c r="AG35" s="14">
        <f>COUNTIF(C35,"V6O")+COUNTIF(C35,"V4O")+COUNTIF(D35,"V6O")+COUNTIF(D35,"V4O")+COUNTIF(E35,"V6O")+COUNTIF(E35,"V4O")+COUNTIF(F35,"V6O")+COUNTIF(F35,"V4O")+COUNTIF(G35,"V6O")+COUNTIF(G35,"V4O")+COUNTIF(H35,"V6O")+COUNTIF(H35,"V4O")+COUNTIF(I35,"V6O")+COUNTIF(I35,"V4O")+COUNTIF(J35,"V6O")+COUNTIF(J35,"V4O")+COUNTIF(K35,"V6O")+COUNTIF(K35,"V4O")+COUNTIF(L35,"V6O")+COUNTIF(L35,"V4O")+COUNTIF(M35,"V6O")+COUNTIF(M35,"V4O")+COUNTIF(N35,"V6O")+COUNTIF(N35,"V4O")+COUNTIF(O35,"V6O")+COUNTIF(O35,"V4O")+COUNTIF(P35,"V6O")+COUNTIF(P35,"V4O")+COUNTIF(Q35,"V6O")+COUNTIF(Q35,"V4O")+COUNTIF(R35,"V6O")+COUNTIF(R35,"V4O")+COUNTIF(S35,"V6O")+COUNTIF(S35,"V4O")+COUNTIF(T35,"V6O")+COUNTIF(T35,"V4O")+COUNTIF(U35,"V6O")+COUNTIF(U35,"V4O")+COUNTIF(V35,"V6O")+COUNTIF(V35,"V4O")+COUNTIF(W35,"V6O")+COUNTIF(W35,"V4O")+COUNTIF(X35,"V6O")+COUNTIF(X35,"V4O")+COUNTIF(Y35,"V6O")+COUNTIF(Y35,"V4O")+COUNTIF(Z35,"V6O")+COUNTIF(Z35,"V4O")+COUNTIF(AA35,"V6O")+COUNTIF(AA35,"V4O")+COUNTIF(AB35,"V6O")+COUNTIF(AB35,"V4O")+COUNTIF(AC35,"V6O")+COUNTIF(AC35,"V4O")+COUNTIF(AD35,"V6O")+COUNTIF(AD35,"V4O")+COUNTIF(AE35,"V6O")+COUNTIF(AE35,"V4O")+COUNTIF(AF35,"V6O")+COUNTIF(AF35,"V4O")</f>
      </c>
      <c r="AH35" s="7">
        <f>COUNTIF(C35,"VA")+COUNTIF(C35,"DA")+COUNTIF(D35,"VA")+COUNTIF(D35,"DA")+COUNTIF(E35,"VA")+COUNTIF(E35,"DA")+COUNTIF(F35,"VA")+COUNTIF(F35,"DA")+COUNTIF(G35,"VA")+COUNTIF(G35,"DA")+COUNTIF(H35,"VA")+COUNTIF(H35,"DA")+COUNTIF(I35,"VA")+COUNTIF(I35,"DA")+COUNTIF(J35,"VA")+COUNTIF(J35,"DA")+COUNTIF(K35,"VA")+COUNTIF(K35,"DA")+COUNTIF(L35,"VA")+COUNTIF(L35,"DA")+COUNTIF(M35,"VA")+COUNTIF(M35,"DA")+COUNTIF(N35,"VA")+COUNTIF(N35,"DA")+COUNTIF(O35,"VA")+COUNTIF(O35,"DA")+COUNTIF(P35,"VA")+COUNTIF(P35,"DA")+COUNTIF(Q35,"VA")+COUNTIF(Q35,"DA")+COUNTIF(R35,"VA")+COUNTIF(R35,"DA")+COUNTIF(S35,"VA")+COUNTIF(S35,"DA")+COUNTIF(T35,"VA")+COUNTIF(T35,"DA")+COUNTIF(U35,"VA")+COUNTIF(U35,"DA")+COUNTIF(V35,"VA")+COUNTIF(V35,"DA")+COUNTIF(W35,"VA")+COUNTIF(W35,"DA")+COUNTIF(X35,"VA")+COUNTIF(X35,"DA")+COUNTIF(Y35,"VA")+COUNTIF(Y35,"DA")+COUNTIF(Z35,"VA")+COUNTIF(Z35,"DA")+COUNTIF(AA35,"VA")+COUNTIF(AA35,"DA")+COUNTIF(AB35,"VA")+COUNTIF(AB35,"DA")+COUNTIF(AC35,"VA")+COUNTIF(AC35,"DA")+COUNTIF(AD35,"VA")+COUNTIF(AD35,"DA")+COUNTIF(AE35,"VA")+COUNTIF(AE35,"DA")+COUNTIF(AF35,"VA")+COUNTIF(AF35,"DA")</f>
      </c>
      <c r="AI35" s="7">
        <f>COUNTIF(C35,"A2")+COUNTIF(C35,"V9S8")+COUNTIF(C35,"V9S9")+COUNTIF(C35,"V9S10")+COUNTIF(C35,"V9A")+COUNTIF(C35,"VA")+COUNTIF(C35,"V9S4")+COUNTIF(D35,"A2")+COUNTIF(D35,"V9S8")+COUNTIF(D35,"V9S9")+COUNTIF(D35,"V9S10")+COUNTIF(D35,"V9A")+COUNTIF(D35,"VA")+COUNTIF(D35,"V9S4")+COUNTIF(E35,"A2")+COUNTIF(E35,"V9S8")+COUNTIF(E35,"V9S9")+COUNTIF(E35,"V9S10")+COUNTIF(E35,"V9A")+COUNTIF(E35,"VA")+COUNTIF(E35,"V9S4")+COUNTIF(F35,"A2")+COUNTIF(F35,"V9S8")+COUNTIF(F35,"V9S9")+COUNTIF(F35,"V9S10")+COUNTIF(F35,"V9A")+COUNTIF(F35,"VA")+COUNTIF(F35,"V9S4")+COUNTIF(G35,"A2")+COUNTIF(G35,"V9S8")+COUNTIF(G35,"V9S9")+COUNTIF(G35,"V9S10")+COUNTIF(G35,"V9A")+COUNTIF(G35,"VA")+COUNTIF(G35,"V9S4")+COUNTIF(H35,"A2")+COUNTIF(H35,"V9S8")+COUNTIF(H35,"V9S9")+COUNTIF(H35,"V9S10")+COUNTIF(H35,"V9A")+COUNTIF(H35,"VA")+COUNTIF(H35,"V9S4")+COUNTIF(I35,"A2")+COUNTIF(I35,"V9S8")+COUNTIF(I35,"V9S9")+COUNTIF(I35,"V9S10")+COUNTIF(I35,"V9A")+COUNTIF(I35,"VA")+COUNTIF(I35,"V9S4")+COUNTIF(J35,"A2")+COUNTIF(J35,"V9S8")+COUNTIF(J35,"V9S9")+COUNTIF(J35,"V9S10")+COUNTIF(J35,"V9A")+COUNTIF(J35,"VA")+COUNTIF(J35,"V9S4")+COUNTIF(K35,"A2")+COUNTIF(K35,"V9S8")+COUNTIF(K35,"V9S9")+COUNTIF(K35,"V9S10")+COUNTIF(K35,"V9A")+COUNTIF(K35,"VA")+COUNTIF(K35,"V9S4")+COUNTIF(L35,"A2")+COUNTIF(L35,"V9S8")+COUNTIF(L35,"V9S9")+COUNTIF(L35,"V9S10")+COUNTIF(L35,"V9A")+COUNTIF(L35,"VA")+COUNTIF(L35,"V9S4")+COUNTIF(M35,"A2")+COUNTIF(M35,"V9S8")+COUNTIF(M35,"V9S9")+COUNTIF(M35,"V9S10")+COUNTIF(M35,"V9A")+COUNTIF(M35,"VA")+COUNTIF(M35,"V9S4")+COUNTIF(N35,"A2")+COUNTIF(N35,"V9S8")+COUNTIF(N35,"V9S9")+COUNTIF(N35,"V9S10")+COUNTIF(N35,"V9A")+COUNTIF(N35,"VA")+COUNTIF(N35,"V9S4")+COUNTIF(O35,"A2")+COUNTIF(O35,"V9S8")+COUNTIF(O35,"V9S9")+COUNTIF(O35,"V9S10")+COUNTIF(O35,"V9A")+COUNTIF(O35,"VA")+COUNTIF(O35,"V9S4")+COUNTIF(P35,"A2")+COUNTIF(P35,"V9S8")+COUNTIF(P35,"V9S9")+COUNTIF(P35,"V9S10")+COUNTIF(P35,"V9A")+COUNTIF(P35,"VA")+COUNTIF(P35,"V9S4")+COUNTIF(Q35,"A2")+COUNTIF(Q35,"V9S8")+COUNTIF(Q35,"V9S9")+COUNTIF(Q35,"V9S10")+COUNTIF(Q35,"V9A")+COUNTIF(Q35,"VA")+COUNTIF(Q35,"V9S4")+COUNTIF(R35,"A2")+COUNTIF(R35,"V9S8")+COUNTIF(R35,"V9S9")+COUNTIF(R35,"V9S10")+COUNTIF(R35,"V9A")+COUNTIF(R35,"VA")+COUNTIF(R35,"V9S4")+COUNTIF(S35,"A2")+COUNTIF(S35,"V9S8")+COUNTIF(S35,"V9S9")+COUNTIF(S35,"V9S10")+COUNTIF(S35,"V9A")+COUNTIF(S35,"VA")+COUNTIF(S35,"V9S4")+COUNTIF(T35,"A2")+COUNTIF(T35,"V9S8")+COUNTIF(T35,"V9S9")+COUNTIF(T35,"V9S10")+COUNTIF(T35,"V9A")+COUNTIF(T35,"VA")+COUNTIF(T35,"V9S4")+COUNTIF(U35,"A2")+COUNTIF(U35,"V9S8")+COUNTIF(U35,"V9S9")+COUNTIF(U35,"V9S10")+COUNTIF(U35,"V9A")+COUNTIF(U35,"VA")+COUNTIF(U35,"V9S4")+COUNTIF(V35,"A2")+COUNTIF(V35,"V9S8")+COUNTIF(V35,"V9S9")+COUNTIF(V35,"V9S10")+COUNTIF(V35,"V9A")+COUNTIF(V35,"VA")+COUNTIF(V35,"V9S4")+COUNTIF(W35,"A2")+COUNTIF(W35,"V9S8")+COUNTIF(W35,"V9S9")+COUNTIF(W35,"V9S10")+COUNTIF(W35,"V9A")+COUNTIF(W35,"VA")+COUNTIF(W35,"V9S4")+COUNTIF(X35,"A2")+COUNTIF(X35,"V9S8")+COUNTIF(X35,"V9S9")+COUNTIF(X35,"V9S10")+COUNTIF(X35,"V9A")+COUNTIF(X35,"VA")+COUNTIF(X35,"V9S4")+COUNTIF(Y35,"A2")+COUNTIF(Y35,"V9S8")+COUNTIF(Y35,"V9S9")+COUNTIF(Y35,"V9S10")+COUNTIF(Y35,"V9A")+COUNTIF(Y35,"VA")+COUNTIF(Y35,"V9S4")+COUNTIF(Z35,"A2")+COUNTIF(Z35,"V9S8")+COUNTIF(Z35,"V9S9")+COUNTIF(Z35,"V9S10")+COUNTIF(Z35,"V9A")+COUNTIF(Z35,"VA")+COUNTIF(Z35,"V9S4")+COUNTIF(AA35,"A2")+COUNTIF(AA35,"V9S8")+COUNTIF(AA35,"V9S9")+COUNTIF(AA35,"V9S10")+COUNTIF(AA35,"V9A")+COUNTIF(AA35,"VA")+COUNTIF(AA35,"V9S4")+COUNTIF(AB35,"A2")+COUNTIF(AB35,"V9S8")+COUNTIF(AB35,"V9S9")+COUNTIF(AB35,"V9S10")+COUNTIF(AB35,"V9A")+COUNTIF(AB35,"VA")+COUNTIF(AB35,"V9S4")+COUNTIF(AC35,"A2")+COUNTIF(AC35,"V9S8")+COUNTIF(AC35,"V9S9")+COUNTIF(AC35,"V9S10")+COUNTIF(AC35,"V9A")+COUNTIF(AC35,"VA")+COUNTIF(AC35,"V9S4")+COUNTIF(AD35,"A2")+COUNTIF(AD35,"V9S8")+COUNTIF(AD35,"V9S9")+COUNTIF(AD35,"V9S10")+COUNTIF(AD35,"V9A")+COUNTIF(AD35,"VA")+COUNTIF(AD35,"V9S4")+COUNTIF(AE35,"A2")+COUNTIF(AE35,"V9S8")+COUNTIF(AE35,"V9S9")+COUNTIF(AE35,"V9S10")+COUNTIF(AE35,"V9A")+COUNTIF(AE35,"VA")+COUNTIF(AE35,"V9S4")+COUNTIF(AF35,"A2")+COUNTIF(AF35,"V9S8")+COUNTIF(AF35,"V9S9")+COUNTIF(AF35,"V9S10")+COUNTIF(AF35,"V9A")+COUNTIF(AF35,"VA")+COUNTIF(AF35,"V9S4")</f>
      </c>
      <c r="AJ35" s="7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</f>
      </c>
    </row>
    <row r="36" spans="1:36">
      <c r="A36" s="11" t="s">
        <v>106</v>
      </c>
      <c r="B36" s="6">
        <f>3-(COUNTIF(B33:B35,"CA")+COUNTIF(B33:B35,"RT")+COUNTIF(B33:B35,"PLAN")+COUNTIF(B33:B35,"F")+COUNTIF(B33:B35,"AJR")+COUNTIF(B33:B35,"RH")+COUNTIF(B33:B35,"CM")+COUNTIF(B33:B35,"P")+COUNTIF(B33:B35,"PC")+COUNTIF(B33:B35,"RC")+COUNTIF(B33:B35,"REC")+COUNTIF(B33:B35,"ARM")+COUNTIF(B33:B35,"C")+COUNTIF(B33:B35,"COM")+COUNTIF(B33:B35,"AIDE")+COUNTIF(B33:B35,"HR")+COUNTIF(B33:B35,"TP")+COUNTIF(B33:B35,"STE")+COUNTIF(B33:B35,"PHA")+COUNTIF(B33:B35,"D")+COUNTIF(B33:B35,"MD")+COUNTIF(B33:B35,"HYG")+COUNTIF(B33:B35,"PHAR")+COUNTIF(B33:B35,"CET")+COUNTIF(B33:B35,"DD"))</f>
      </c>
      <c r="C36" s="6">
        <f>3-(COUNTIF(C33:C35,"CA")+COUNTIF(C33:C35,"RT")+COUNTIF(C33:C35,"PLAN")+COUNTIF(C33:C35,"F")+COUNTIF(C33:C35,"AJR")+COUNTIF(C33:C35,"RH")+COUNTIF(C33:C35,"CM")+COUNTIF(C33:C35,"P")+COUNTIF(C33:C35,"PC")+COUNTIF(C33:C35,"RC")+COUNTIF(C33:C35,"REC")+COUNTIF(C33:C35,"ARM")+COUNTIF(C33:C35,"C")+COUNTIF(C33:C35,"COM")+COUNTIF(C33:C35,"AIDE")+COUNTIF(C33:C35,"HR")+COUNTIF(C33:C35,"TP")+COUNTIF(C33:C35,"STE")+COUNTIF(C33:C35,"PHA")+COUNTIF(C33:C35,"D")+COUNTIF(C33:C35,"MD")+COUNTIF(C33:C35,"HYG")+COUNTIF(C33:C35,"PHAR")+COUNTIF(C33:C35,"CET")+COUNTIF(C33:C35,"DD"))</f>
      </c>
      <c r="D36" s="6">
        <f>3-(COUNTIF(D33:D35,"CA")+COUNTIF(D33:D35,"RT")+COUNTIF(D33:D35,"PLAN")+COUNTIF(D33:D35,"F")+COUNTIF(D33:D35,"AJR")+COUNTIF(D33:D35,"RH")+COUNTIF(D33:D35,"CM")+COUNTIF(D33:D35,"P")+COUNTIF(D33:D35,"PC")+COUNTIF(D33:D35,"RC")+COUNTIF(D33:D35,"REC")+COUNTIF(D33:D35,"ARM")+COUNTIF(D33:D35,"C")+COUNTIF(D33:D35,"COM")+COUNTIF(D33:D35,"AIDE")+COUNTIF(D33:D35,"HR")+COUNTIF(D33:D35,"TP")+COUNTIF(D33:D35,"STE")+COUNTIF(D33:D35,"PHA")+COUNTIF(D33:D35,"D")+COUNTIF(D33:D35,"MD")+COUNTIF(D33:D35,"HYG")+COUNTIF(D33:D35,"PHAR")+COUNTIF(D33:D35,"CET")+COUNTIF(D33:D35,"DD"))</f>
      </c>
      <c r="E36" s="6">
        <f>3-(COUNTIF(E33:E35,"CA")+COUNTIF(E33:E35,"RT")+COUNTIF(E33:E35,"PLAN")+COUNTIF(E33:E35,"F")+COUNTIF(E33:E35,"AJR")+COUNTIF(E33:E35,"RH")+COUNTIF(E33:E35,"CM")+COUNTIF(E33:E35,"P")+COUNTIF(E33:E35,"PC")+COUNTIF(E33:E35,"RC")+COUNTIF(E33:E35,"REC")+COUNTIF(E33:E35,"ARM")+COUNTIF(E33:E35,"C")+COUNTIF(E33:E35,"COM")+COUNTIF(E33:E35,"AIDE")+COUNTIF(E33:E35,"HR")+COUNTIF(E33:E35,"TP")+COUNTIF(E33:E35,"STE")+COUNTIF(E33:E35,"PHA")+COUNTIF(E33:E35,"D")+COUNTIF(E33:E35,"MD")+COUNTIF(E33:E35,"HYG")+COUNTIF(E33:E35,"PHAR")+COUNTIF(E33:E35,"CET")+COUNTIF(E33:E35,"DD"))</f>
      </c>
      <c r="F36" s="6">
        <f>3-(COUNTIF(F33:F35,"CA")+COUNTIF(F33:F35,"RT")+COUNTIF(F33:F35,"PLAN")+COUNTIF(F33:F35,"F")+COUNTIF(F33:F35,"AJR")+COUNTIF(F33:F35,"RH")+COUNTIF(F33:F35,"CM")+COUNTIF(F33:F35,"P")+COUNTIF(F33:F35,"PC")+COUNTIF(F33:F35,"RC")+COUNTIF(F33:F35,"REC")+COUNTIF(F33:F35,"ARM")+COUNTIF(F33:F35,"C")+COUNTIF(F33:F35,"COM")+COUNTIF(F33:F35,"AIDE")+COUNTIF(F33:F35,"HR")+COUNTIF(F33:F35,"TP")+COUNTIF(F33:F35,"STE")+COUNTIF(F33:F35,"PHA")+COUNTIF(F33:F35,"D")+COUNTIF(F33:F35,"MD")+COUNTIF(F33:F35,"HYG")+COUNTIF(F33:F35,"PHAR")+COUNTIF(F33:F35,"CET")+COUNTIF(F33:F35,"DD"))</f>
      </c>
      <c r="G36" s="6">
        <f>3-(COUNTIF(G33:G35,"CA")+COUNTIF(G33:G35,"RT")+COUNTIF(G33:G35,"PLAN")+COUNTIF(G33:G35,"F")+COUNTIF(G33:G35,"AJR")+COUNTIF(G33:G35,"RH")+COUNTIF(G33:G35,"CM")+COUNTIF(G33:G35,"P")+COUNTIF(G33:G35,"PC")+COUNTIF(G33:G35,"RC")+COUNTIF(G33:G35,"REC")+COUNTIF(G33:G35,"ARM")+COUNTIF(G33:G35,"C")+COUNTIF(G33:G35,"COM")+COUNTIF(G33:G35,"AIDE")+COUNTIF(G33:G35,"HR")+COUNTIF(G33:G35,"TP")+COUNTIF(G33:G35,"STE")+COUNTIF(G33:G35,"PHA")+COUNTIF(G33:G35,"D")+COUNTIF(G33:G35,"MD")+COUNTIF(G33:G35,"HYG")+COUNTIF(G33:G35,"PHAR")+COUNTIF(G33:G35,"CET")+COUNTIF(G33:G35,"DD"))</f>
      </c>
      <c r="H36" s="6">
        <f>3-(COUNTIF(H33:H35,"CA")+COUNTIF(H33:H35,"RT")+COUNTIF(H33:H35,"PLAN")+COUNTIF(H33:H35,"F")+COUNTIF(H33:H35,"AJR")+COUNTIF(H33:H35,"RH")+COUNTIF(H33:H35,"CM")+COUNTIF(H33:H35,"P")+COUNTIF(H33:H35,"PC")+COUNTIF(H33:H35,"RC")+COUNTIF(H33:H35,"REC")+COUNTIF(H33:H35,"ARM")+COUNTIF(H33:H35,"C")+COUNTIF(H33:H35,"COM")+COUNTIF(H33:H35,"AIDE")+COUNTIF(H33:H35,"HR")+COUNTIF(H33:H35,"TP")+COUNTIF(H33:H35,"STE")+COUNTIF(H33:H35,"PHA")+COUNTIF(H33:H35,"D")+COUNTIF(H33:H35,"MD")+COUNTIF(H33:H35,"HYG")+COUNTIF(H33:H35,"PHAR")+COUNTIF(H33:H35,"CET")+COUNTIF(H33:H35,"DD"))</f>
      </c>
      <c r="I36" s="6">
        <f>3-(COUNTIF(I33:I35,"CA")+COUNTIF(I33:I35,"RT")+COUNTIF(I33:I35,"PLAN")+COUNTIF(I33:I35,"F")+COUNTIF(I33:I35,"AJR")+COUNTIF(I33:I35,"RH")+COUNTIF(I33:I35,"CM")+COUNTIF(I33:I35,"P")+COUNTIF(I33:I35,"PC")+COUNTIF(I33:I35,"RC")+COUNTIF(I33:I35,"REC")+COUNTIF(I33:I35,"ARM")+COUNTIF(I33:I35,"C")+COUNTIF(I33:I35,"COM")+COUNTIF(I33:I35,"AIDE")+COUNTIF(I33:I35,"HR")+COUNTIF(I33:I35,"TP")+COUNTIF(I33:I35,"STE")+COUNTIF(I33:I35,"PHA")+COUNTIF(I33:I35,"D")+COUNTIF(I33:I35,"MD")+COUNTIF(I33:I35,"HYG")+COUNTIF(I33:I35,"PHAR")+COUNTIF(I33:I35,"CET")+COUNTIF(I33:I35,"DD"))</f>
      </c>
      <c r="J36" s="6">
        <f>3-(COUNTIF(J33:J35,"CA")+COUNTIF(J33:J35,"RT")+COUNTIF(J33:J35,"PLAN")+COUNTIF(J33:J35,"F")+COUNTIF(J33:J35,"AJR")+COUNTIF(J33:J35,"RH")+COUNTIF(J33:J35,"CM")+COUNTIF(J33:J35,"P")+COUNTIF(J33:J35,"PC")+COUNTIF(J33:J35,"RC")+COUNTIF(J33:J35,"REC")+COUNTIF(J33:J35,"ARM")+COUNTIF(J33:J35,"C")+COUNTIF(J33:J35,"COM")+COUNTIF(J33:J35,"AIDE")+COUNTIF(J33:J35,"HR")+COUNTIF(J33:J35,"TP")+COUNTIF(J33:J35,"STE")+COUNTIF(J33:J35,"PHA")+COUNTIF(J33:J35,"D")+COUNTIF(J33:J35,"MD")+COUNTIF(J33:J35,"HYG")+COUNTIF(J33:J35,"PHAR")+COUNTIF(J33:J35,"CET")+COUNTIF(J33:J35,"DD"))</f>
      </c>
      <c r="K36" s="6">
        <f>2-(COUNTIF(K33:K35,"CA")+COUNTIF(K33:K35,"RT")+COUNTIF(K33:K35,"PLAN")+COUNTIF(K33:K35,"F")+COUNTIF(K33:K35,"AJR")+COUNTIF(K33:K35,"RH")+COUNTIF(K33:K35,"CM")+COUNTIF(K33:K35,"P")+COUNTIF(K33:K35,"PC")+COUNTIF(K33:K35,"RC")+COUNTIF(K33:K35,"REC")+COUNTIF(K33:K35,"ARM")+COUNTIF(K33:K35,"C")+COUNTIF(K33:K35,"COM")+COUNTIF(K33:K35,"AIDE")+COUNTIF(K33:K35,"HR")+COUNTIF(K33:K35,"TP")+COUNTIF(K33:K35,"STE")+COUNTIF(K33:K35,"PHA")+COUNTIF(K33:K35,"D")+COUNTIF(K33:K35,"MD")+COUNTIF(K33:K35,"HYG")+COUNTIF(K33:K35,"PHAR")+COUNTIF(K33:K35,"CET")+COUNTIF(K33:K35,"DD"))</f>
      </c>
      <c r="L36" s="6">
        <f>2-(COUNTIF(L33:L35,"CA")+COUNTIF(L33:L35,"RT")+COUNTIF(L33:L35,"PLAN")+COUNTIF(L33:L35,"F")+COUNTIF(L33:L35,"AJR")+COUNTIF(L33:L35,"RH")+COUNTIF(L33:L35,"CM")+COUNTIF(L33:L35,"P")+COUNTIF(L33:L35,"PC")+COUNTIF(L33:L35,"RC")+COUNTIF(L33:L35,"REC")+COUNTIF(L33:L35,"ARM")+COUNTIF(L33:L35,"C")+COUNTIF(L33:L35,"COM")+COUNTIF(L33:L35,"AIDE")+COUNTIF(L33:L35,"HR")+COUNTIF(L33:L35,"TP")+COUNTIF(L33:L35,"STE")+COUNTIF(L33:L35,"PHA")+COUNTIF(L33:L35,"D")+COUNTIF(L33:L35,"MD")+COUNTIF(L33:L35,"HYG")+COUNTIF(L33:L35,"PHAR")+COUNTIF(L33:L35,"CET")+COUNTIF(L33:L35,"DD"))</f>
      </c>
      <c r="M36" s="6">
        <f>3-(COUNTIF(M33:M35,"CA")+COUNTIF(M33:M35,"RT")+COUNTIF(M33:M35,"PLAN")+COUNTIF(M33:M35,"F")+COUNTIF(M33:M35,"AJR")+COUNTIF(M33:M35,"RH")+COUNTIF(M33:M35,"CM")+COUNTIF(M33:M35,"P")+COUNTIF(M33:M35,"PC")+COUNTIF(M33:M35,"RC")+COUNTIF(M33:M35,"REC")+COUNTIF(M33:M35,"ARM")+COUNTIF(M33:M35,"C")+COUNTIF(M33:M35,"COM")+COUNTIF(M33:M35,"AIDE")+COUNTIF(M33:M35,"HR")+COUNTIF(M33:M35,"TP")+COUNTIF(M33:M35,"STE")+COUNTIF(M33:M35,"PHA")+COUNTIF(M33:M35,"D")+COUNTIF(M33:M35,"MD")+COUNTIF(M33:M35,"HYG")+COUNTIF(M33:M35,"PHAR")+COUNTIF(M33:M35,"CET")+COUNTIF(M33:M35,"DD"))</f>
      </c>
      <c r="N36" s="6">
        <f>2-(COUNTIF(N33:N35,"CA")+COUNTIF(N33:N35,"RT")+COUNTIF(N33:N35,"PLAN")+COUNTIF(N33:N35,"F")+COUNTIF(N33:N35,"AJR")+COUNTIF(N33:N35,"RH")+COUNTIF(N33:N35,"CM")+COUNTIF(N33:N35,"P")+COUNTIF(N33:N35,"PC")+COUNTIF(N33:N35,"RC")+COUNTIF(N33:N35,"REC")+COUNTIF(N33:N35,"ARM")+COUNTIF(N33:N35,"C")+COUNTIF(N33:N35,"COM")+COUNTIF(N33:N35,"AIDE")+COUNTIF(N33:N35,"HR")+COUNTIF(N33:N35,"TP")+COUNTIF(N33:N35,"STE")+COUNTIF(N33:N35,"PHA")+COUNTIF(N33:N35,"D")+COUNTIF(N33:N35,"MD")+COUNTIF(N33:N35,"HYG")+COUNTIF(N33:N35,"PHAR")+COUNTIF(N33:N35,"CET")+COUNTIF(N33:N35,"DD"))</f>
      </c>
      <c r="O36" s="6">
        <f>2-(COUNTIF(O33:O35,"CA")+COUNTIF(O33:O35,"RT")+COUNTIF(O33:O35,"PLAN")+COUNTIF(O33:O35,"F")+COUNTIF(O33:O35,"AJR")+COUNTIF(O33:O35,"RH")+COUNTIF(O33:O35,"CM")+COUNTIF(O33:O35,"P")+COUNTIF(O33:O35,"PC")+COUNTIF(O33:O35,"RC")+COUNTIF(O33:O35,"REC")+COUNTIF(O33:O35,"ARM")+COUNTIF(O33:O35,"C")+COUNTIF(O33:O35,"COM")+COUNTIF(O33:O35,"AIDE")+COUNTIF(O33:O35,"HR")+COUNTIF(O33:O35,"TP")+COUNTIF(O33:O35,"STE")+COUNTIF(O33:O35,"PHA")+COUNTIF(O33:O35,"D")+COUNTIF(O33:O35,"MD")+COUNTIF(O33:O35,"HYG")+COUNTIF(O33:O35,"PHAR")+COUNTIF(O33:O35,"CET")+COUNTIF(O33:O35,"DD"))</f>
      </c>
      <c r="P36" s="6">
        <f>3-(COUNTIF(P33:P35,"CA")+COUNTIF(P33:P35,"RT")+COUNTIF(P33:P35,"PLAN")+COUNTIF(P33:P35,"F")+COUNTIF(P33:P35,"AJR")+COUNTIF(P33:P35,"RH")+COUNTIF(P33:P35,"CM")+COUNTIF(P33:P35,"P")+COUNTIF(P33:P35,"PC")+COUNTIF(P33:P35,"RC")+COUNTIF(P33:P35,"REC")+COUNTIF(P33:P35,"ARM")+COUNTIF(P33:P35,"C")+COUNTIF(P33:P35,"COM")+COUNTIF(P33:P35,"AIDE")+COUNTIF(P33:P35,"HR")+COUNTIF(P33:P35,"TP")+COUNTIF(P33:P35,"STE")+COUNTIF(P33:P35,"PHA")+COUNTIF(P33:P35,"D")+COUNTIF(P33:P35,"MD")+COUNTIF(P33:P35,"HYG")+COUNTIF(P33:P35,"PHAR")+COUNTIF(P33:P35,"CET")+COUNTIF(P33:P35,"DD"))</f>
      </c>
      <c r="Q36" s="6">
        <f>3-(COUNTIF(Q33:Q35,"CA")+COUNTIF(Q33:Q35,"RT")+COUNTIF(Q33:Q35,"PLAN")+COUNTIF(Q33:Q35,"F")+COUNTIF(Q33:Q35,"AJR")+COUNTIF(Q33:Q35,"RH")+COUNTIF(Q33:Q35,"CM")+COUNTIF(Q33:Q35,"P")+COUNTIF(Q33:Q35,"PC")+COUNTIF(Q33:Q35,"RC")+COUNTIF(Q33:Q35,"REC")+COUNTIF(Q33:Q35,"ARM")+COUNTIF(Q33:Q35,"C")+COUNTIF(Q33:Q35,"COM")+COUNTIF(Q33:Q35,"AIDE")+COUNTIF(Q33:Q35,"HR")+COUNTIF(Q33:Q35,"TP")+COUNTIF(Q33:Q35,"STE")+COUNTIF(Q33:Q35,"PHA")+COUNTIF(Q33:Q35,"D")+COUNTIF(Q33:Q35,"MD")+COUNTIF(Q33:Q35,"HYG")+COUNTIF(Q33:Q35,"PHAR")+COUNTIF(Q33:Q35,"CET")+COUNTIF(Q33:Q35,"DD"))</f>
      </c>
      <c r="R36" s="6">
        <f>3-(COUNTIF(R33:R35,"CA")+COUNTIF(R33:R35,"RT")+COUNTIF(R33:R35,"PLAN")+COUNTIF(R33:R35,"F")+COUNTIF(R33:R35,"AJR")+COUNTIF(R33:R35,"RH")+COUNTIF(R33:R35,"CM")+COUNTIF(R33:R35,"P")+COUNTIF(R33:R35,"PC")+COUNTIF(R33:R35,"RC")+COUNTIF(R33:R35,"REC")+COUNTIF(R33:R35,"ARM")+COUNTIF(R33:R35,"C")+COUNTIF(R33:R35,"COM")+COUNTIF(R33:R35,"AIDE")+COUNTIF(R33:R35,"HR")+COUNTIF(R33:R35,"TP")+COUNTIF(R33:R35,"STE")+COUNTIF(R33:R35,"PHA")+COUNTIF(R33:R35,"D")+COUNTIF(R33:R35,"MD")+COUNTIF(R33:R35,"HYG")+COUNTIF(R33:R35,"PHAR")+COUNTIF(R33:R35,"CET")+COUNTIF(R33:R35,"DD"))</f>
      </c>
      <c r="S36" s="6">
        <f>3-(COUNTIF(S33:S35,"CA")+COUNTIF(S33:S35,"RT")+COUNTIF(S33:S35,"PLAN")+COUNTIF(S33:S35,"F")+COUNTIF(S33:S35,"AJR")+COUNTIF(S33:S35,"RH")+COUNTIF(S33:S35,"CM")+COUNTIF(S33:S35,"P")+COUNTIF(S33:S35,"PC")+COUNTIF(S33:S35,"RC")+COUNTIF(S33:S35,"REC")+COUNTIF(S33:S35,"ARM")+COUNTIF(S33:S35,"C")+COUNTIF(S33:S35,"COM")+COUNTIF(S33:S35,"AIDE")+COUNTIF(S33:S35,"HR")+COUNTIF(S33:S35,"TP")+COUNTIF(S33:S35,"STE")+COUNTIF(S33:S35,"PHA")+COUNTIF(S33:S35,"D")+COUNTIF(S33:S35,"MD")+COUNTIF(S33:S35,"HYG")+COUNTIF(S33:S35,"PHAR")+COUNTIF(S33:S35,"CET")+COUNTIF(S33:S35,"DD"))</f>
      </c>
      <c r="T36" s="6">
        <f>3-(COUNTIF(T33:T35,"CA")+COUNTIF(T33:T35,"RT")+COUNTIF(T33:T35,"PLAN")+COUNTIF(T33:T35,"F")+COUNTIF(T33:T35,"AJR")+COUNTIF(T33:T35,"RH")+COUNTIF(T33:T35,"CM")+COUNTIF(T33:T35,"P")+COUNTIF(T33:T35,"PC")+COUNTIF(T33:T35,"RC")+COUNTIF(T33:T35,"REC")+COUNTIF(T33:T35,"ARM")+COUNTIF(T33:T35,"C")+COUNTIF(T33:T35,"COM")+COUNTIF(T33:T35,"AIDE")+COUNTIF(T33:T35,"HR")+COUNTIF(T33:T35,"TP")+COUNTIF(T33:T35,"STE")+COUNTIF(T33:T35,"PHA")+COUNTIF(T33:T35,"D")+COUNTIF(T33:T35,"MD")+COUNTIF(T33:T35,"HYG")+COUNTIF(T33:T35,"PHAR")+COUNTIF(T33:T35,"CET")+COUNTIF(T33:T35,"DD"))</f>
      </c>
      <c r="U36" s="6">
        <f>3-(COUNTIF(U33:U35,"CA")+COUNTIF(U33:U35,"RT")+COUNTIF(U33:U35,"PLAN")+COUNTIF(U33:U35,"F")+COUNTIF(U33:U35,"AJR")+COUNTIF(U33:U35,"RH")+COUNTIF(U33:U35,"CM")+COUNTIF(U33:U35,"P")+COUNTIF(U33:U35,"PC")+COUNTIF(U33:U35,"RC")+COUNTIF(U33:U35,"REC")+COUNTIF(U33:U35,"ARM")+COUNTIF(U33:U35,"C")+COUNTIF(U33:U35,"COM")+COUNTIF(U33:U35,"AIDE")+COUNTIF(U33:U35,"HR")+COUNTIF(U33:U35,"TP")+COUNTIF(U33:U35,"STE")+COUNTIF(U33:U35,"PHA")+COUNTIF(U33:U35,"D")+COUNTIF(U33:U35,"MD")+COUNTIF(U33:U35,"HYG")+COUNTIF(U33:U35,"PHAR")+COUNTIF(U33:U35,"CET")+COUNTIF(U33:U35,"DD"))</f>
      </c>
      <c r="V36" s="6">
        <f>3-(COUNTIF(V33:V35,"CA")+COUNTIF(V33:V35,"RT")+COUNTIF(V33:V35,"PLAN")+COUNTIF(V33:V35,"F")+COUNTIF(V33:V35,"AJR")+COUNTIF(V33:V35,"RH")+COUNTIF(V33:V35,"CM")+COUNTIF(V33:V35,"P")+COUNTIF(V33:V35,"PC")+COUNTIF(V33:V35,"RC")+COUNTIF(V33:V35,"REC")+COUNTIF(V33:V35,"ARM")+COUNTIF(V33:V35,"C")+COUNTIF(V33:V35,"COM")+COUNTIF(V33:V35,"AIDE")+COUNTIF(V33:V35,"HR")+COUNTIF(V33:V35,"TP")+COUNTIF(V33:V35,"STE")+COUNTIF(V33:V35,"PHA")+COUNTIF(V33:V35,"D")+COUNTIF(V33:V35,"MD")+COUNTIF(V33:V35,"HYG")+COUNTIF(V33:V35,"PHAR")+COUNTIF(V33:V35,"CET")+COUNTIF(V33:V35,"DD"))</f>
      </c>
      <c r="W36" s="6">
        <f>3-(COUNTIF(W33:W35,"CA")+COUNTIF(W33:W35,"RT")+COUNTIF(W33:W35,"PLAN")+COUNTIF(W33:W35,"F")+COUNTIF(W33:W35,"AJR")+COUNTIF(W33:W35,"RH")+COUNTIF(W33:W35,"CM")+COUNTIF(W33:W35,"P")+COUNTIF(W33:W35,"PC")+COUNTIF(W33:W35,"RC")+COUNTIF(W33:W35,"REC")+COUNTIF(W33:W35,"ARM")+COUNTIF(W33:W35,"C")+COUNTIF(W33:W35,"COM")+COUNTIF(W33:W35,"AIDE")+COUNTIF(W33:W35,"HR")+COUNTIF(W33:W35,"TP")+COUNTIF(W33:W35,"STE")+COUNTIF(W33:W35,"PHA")+COUNTIF(W33:W35,"D")+COUNTIF(W33:W35,"MD")+COUNTIF(W33:W35,"HYG")+COUNTIF(W33:W35,"PHAR")+COUNTIF(W33:W35,"CET")+COUNTIF(W33:W35,"DD"))</f>
      </c>
      <c r="X36" s="6">
        <f>3-(COUNTIF(X33:X35,"CA")+COUNTIF(X33:X35,"RT")+COUNTIF(X33:X35,"PLAN")+COUNTIF(X33:X35,"F")+COUNTIF(X33:X35,"AJR")+COUNTIF(X33:X35,"RH")+COUNTIF(X33:X35,"CM")+COUNTIF(X33:X35,"P")+COUNTIF(X33:X35,"PC")+COUNTIF(X33:X35,"RC")+COUNTIF(X33:X35,"REC")+COUNTIF(X33:X35,"ARM")+COUNTIF(X33:X35,"C")+COUNTIF(X33:X35,"COM")+COUNTIF(X33:X35,"AIDE")+COUNTIF(X33:X35,"HR")+COUNTIF(X33:X35,"TP")+COUNTIF(X33:X35,"STE")+COUNTIF(X33:X35,"PHA")+COUNTIF(X33:X35,"D")+COUNTIF(X33:X35,"MD")+COUNTIF(X33:X35,"HYG")+COUNTIF(X33:X35,"PHAR")+COUNTIF(X33:X35,"CET")+COUNTIF(X33:X35,"DD"))</f>
      </c>
      <c r="Y36" s="6">
        <f>3-(COUNTIF(Y33:Y35,"CA")+COUNTIF(Y33:Y35,"RT")+COUNTIF(Y33:Y35,"PLAN")+COUNTIF(Y33:Y35,"F")+COUNTIF(Y33:Y35,"AJR")+COUNTIF(Y33:Y35,"RH")+COUNTIF(Y33:Y35,"CM")+COUNTIF(Y33:Y35,"P")+COUNTIF(Y33:Y35,"PC")+COUNTIF(Y33:Y35,"RC")+COUNTIF(Y33:Y35,"REC")+COUNTIF(Y33:Y35,"ARM")+COUNTIF(Y33:Y35,"C")+COUNTIF(Y33:Y35,"COM")+COUNTIF(Y33:Y35,"AIDE")+COUNTIF(Y33:Y35,"HR")+COUNTIF(Y33:Y35,"TP")+COUNTIF(Y33:Y35,"STE")+COUNTIF(Y33:Y35,"PHA")+COUNTIF(Y33:Y35,"D")+COUNTIF(Y33:Y35,"MD")+COUNTIF(Y33:Y35,"HYG")+COUNTIF(Y33:Y35,"PHAR")+COUNTIF(Y33:Y35,"CET")+COUNTIF(Y33:Y35,"DD"))</f>
      </c>
      <c r="Z36" s="6">
        <f>3-(COUNTIF(Z33:Z35,"CA")+COUNTIF(Z33:Z35,"RT")+COUNTIF(Z33:Z35,"PLAN")+COUNTIF(Z33:Z35,"F")+COUNTIF(Z33:Z35,"AJR")+COUNTIF(Z33:Z35,"RH")+COUNTIF(Z33:Z35,"CM")+COUNTIF(Z33:Z35,"P")+COUNTIF(Z33:Z35,"PC")+COUNTIF(Z33:Z35,"RC")+COUNTIF(Z33:Z35,"REC")+COUNTIF(Z33:Z35,"ARM")+COUNTIF(Z33:Z35,"C")+COUNTIF(Z33:Z35,"COM")+COUNTIF(Z33:Z35,"AIDE")+COUNTIF(Z33:Z35,"HR")+COUNTIF(Z33:Z35,"TP")+COUNTIF(Z33:Z35,"STE")+COUNTIF(Z33:Z35,"PHA")+COUNTIF(Z33:Z35,"D")+COUNTIF(Z33:Z35,"MD")+COUNTIF(Z33:Z35,"HYG")+COUNTIF(Z33:Z35,"PHAR")+COUNTIF(Z33:Z35,"CET")+COUNTIF(Z33:Z35,"DD"))</f>
      </c>
      <c r="AA36" s="6">
        <f>3-(COUNTIF(AA33:AA35,"CA")+COUNTIF(AA33:AA35,"RT")+COUNTIF(AA33:AA35,"PLAN")+COUNTIF(AA33:AA35,"F")+COUNTIF(AA33:AA35,"AJR")+COUNTIF(AA33:AA35,"RH")+COUNTIF(AA33:AA35,"CM")+COUNTIF(AA33:AA35,"P")+COUNTIF(AA33:AA35,"PC")+COUNTIF(AA33:AA35,"RC")+COUNTIF(AA33:AA35,"REC")+COUNTIF(AA33:AA35,"ARM")+COUNTIF(AA33:AA35,"C")+COUNTIF(AA33:AA35,"COM")+COUNTIF(AA33:AA35,"AIDE")+COUNTIF(AA33:AA35,"HR")+COUNTIF(AA33:AA35,"TP")+COUNTIF(AA33:AA35,"STE")+COUNTIF(AA33:AA35,"PHA")+COUNTIF(AA33:AA35,"D")+COUNTIF(AA33:AA35,"MD")+COUNTIF(AA33:AA35,"HYG")+COUNTIF(AA33:AA35,"PHAR")+COUNTIF(AA33:AA35,"CET")+COUNTIF(AA33:AA35,"DD"))</f>
      </c>
      <c r="AB36" s="6">
        <f>3-(COUNTIF(AB33:AB35,"CA")+COUNTIF(AB33:AB35,"RT")+COUNTIF(AB33:AB35,"PLAN")+COUNTIF(AB33:AB35,"F")+COUNTIF(AB33:AB35,"AJR")+COUNTIF(AB33:AB35,"RH")+COUNTIF(AB33:AB35,"CM")+COUNTIF(AB33:AB35,"P")+COUNTIF(AB33:AB35,"PC")+COUNTIF(AB33:AB35,"RC")+COUNTIF(AB33:AB35,"REC")+COUNTIF(AB33:AB35,"ARM")+COUNTIF(AB33:AB35,"C")+COUNTIF(AB33:AB35,"COM")+COUNTIF(AB33:AB35,"AIDE")+COUNTIF(AB33:AB35,"HR")+COUNTIF(AB33:AB35,"TP")+COUNTIF(AB33:AB35,"STE")+COUNTIF(AB33:AB35,"PHA")+COUNTIF(AB33:AB35,"D")+COUNTIF(AB33:AB35,"MD")+COUNTIF(AB33:AB35,"HYG")+COUNTIF(AB33:AB35,"PHAR")+COUNTIF(AB33:AB35,"CET")+COUNTIF(AB33:AB35,"DD"))</f>
      </c>
      <c r="AC36" s="6">
        <f>3-(COUNTIF(AC33:AC35,"CA")+COUNTIF(AC33:AC35,"RT")+COUNTIF(AC33:AC35,"PLAN")+COUNTIF(AC33:AC35,"F")+COUNTIF(AC33:AC35,"AJR")+COUNTIF(AC33:AC35,"RH")+COUNTIF(AC33:AC35,"CM")+COUNTIF(AC33:AC35,"P")+COUNTIF(AC33:AC35,"PC")+COUNTIF(AC33:AC35,"RC")+COUNTIF(AC33:AC35,"REC")+COUNTIF(AC33:AC35,"ARM")+COUNTIF(AC33:AC35,"C")+COUNTIF(AC33:AC35,"COM")+COUNTIF(AC33:AC35,"AIDE")+COUNTIF(AC33:AC35,"HR")+COUNTIF(AC33:AC35,"TP")+COUNTIF(AC33:AC35,"STE")+COUNTIF(AC33:AC35,"PHA")+COUNTIF(AC33:AC35,"D")+COUNTIF(AC33:AC35,"MD")+COUNTIF(AC33:AC35,"HYG")+COUNTIF(AC33:AC35,"PHAR")+COUNTIF(AC33:AC35,"CET")+COUNTIF(AC33:AC35,"DD"))</f>
      </c>
      <c r="AD36" s="6">
        <f>3-(COUNTIF(AD33:AD35,"CA")+COUNTIF(AD33:AD35,"RT")+COUNTIF(AD33:AD35,"PLAN")+COUNTIF(AD33:AD35,"F")+COUNTIF(AD33:AD35,"AJR")+COUNTIF(AD33:AD35,"RH")+COUNTIF(AD33:AD35,"CM")+COUNTIF(AD33:AD35,"P")+COUNTIF(AD33:AD35,"PC")+COUNTIF(AD33:AD35,"RC")+COUNTIF(AD33:AD35,"REC")+COUNTIF(AD33:AD35,"ARM")+COUNTIF(AD33:AD35,"C")+COUNTIF(AD33:AD35,"COM")+COUNTIF(AD33:AD35,"AIDE")+COUNTIF(AD33:AD35,"HR")+COUNTIF(AD33:AD35,"TP")+COUNTIF(AD33:AD35,"STE")+COUNTIF(AD33:AD35,"PHA")+COUNTIF(AD33:AD35,"D")+COUNTIF(AD33:AD35,"MD")+COUNTIF(AD33:AD35,"HYG")+COUNTIF(AD33:AD35,"PHAR")+COUNTIF(AD33:AD35,"CET")+COUNTIF(AD33:AD35,"DD"))</f>
      </c>
      <c r="AE36" s="6">
        <f>3-(COUNTIF(AE33:AE35,"CA")+COUNTIF(AE33:AE35,"RT")+COUNTIF(AE33:AE35,"PLAN")+COUNTIF(AE33:AE35,"F")+COUNTIF(AE33:AE35,"AJR")+COUNTIF(AE33:AE35,"RH")+COUNTIF(AE33:AE35,"CM")+COUNTIF(AE33:AE35,"P")+COUNTIF(AE33:AE35,"PC")+COUNTIF(AE33:AE35,"RC")+COUNTIF(AE33:AE35,"REC")+COUNTIF(AE33:AE35,"ARM")+COUNTIF(AE33:AE35,"C")+COUNTIF(AE33:AE35,"COM")+COUNTIF(AE33:AE35,"AIDE")+COUNTIF(AE33:AE35,"HR")+COUNTIF(AE33:AE35,"TP")+COUNTIF(AE33:AE35,"STE")+COUNTIF(AE33:AE35,"PHA")+COUNTIF(AE33:AE35,"D")+COUNTIF(AE33:AE35,"MD")+COUNTIF(AE33:AE35,"HYG")+COUNTIF(AE33:AE35,"PHAR")+COUNTIF(AE33:AE35,"CET")+COUNTIF(AE33:AE35,"DD"))</f>
      </c>
      <c r="AF36" s="6">
        <f>3-(COUNTIF(AF33:AF35,"CA")+COUNTIF(AF33:AF35,"RT")+COUNTIF(AF33:AF35,"PLAN")+COUNTIF(AF33:AF35,"F")+COUNTIF(AF33:AF35,"AJR")+COUNTIF(AF33:AF35,"RH")+COUNTIF(AF33:AF35,"CM")+COUNTIF(AF33:AF35,"P")+COUNTIF(AF33:AF35,"PC")+COUNTIF(AF33:AF35,"RC")+COUNTIF(AF33:AF35,"REC")+COUNTIF(AF33:AF35,"ARM")+COUNTIF(AF33:AF35,"C")+COUNTIF(AF33:AF35,"COM")+COUNTIF(AF33:AF35,"AIDE")+COUNTIF(AF33:AF35,"HR")+COUNTIF(AF33:AF35,"TP")+COUNTIF(AF33:AF35,"STE")+COUNTIF(AF33:AF35,"PHA")+COUNTIF(AF33:AF35,"D")+COUNTIF(AF33:AF35,"MD")+COUNTIF(AF33:AF35,"HYG")+COUNTIF(AF33:AF35,"PHAR")+COUNTIF(AF33:AF35,"CET")+COUNTIF(AF33:AF35,"DD"))</f>
      </c>
      <c r="AG36" s="15"/>
      <c r="AH36" s="6"/>
      <c r="AI36" s="6"/>
      <c r="AJ36" s="6"/>
    </row>
    <row r="37" spans="1:36">
      <c r="A37" s="10" t="s">
        <v>107</v>
      </c>
      <c r="B37" s="5" t="s">
        <v>108</v>
      </c>
      <c r="C37" s="5" t="s">
        <v>108</v>
      </c>
      <c r="D37" s="7" t="s">
        <v>52</v>
      </c>
      <c r="E37" s="7" t="s">
        <v>39</v>
      </c>
      <c r="F37" s="7" t="s">
        <v>39</v>
      </c>
      <c r="G37" s="7" t="s">
        <v>39</v>
      </c>
      <c r="H37" s="7" t="s">
        <v>39</v>
      </c>
      <c r="I37" s="5"/>
      <c r="J37" s="5"/>
      <c r="K37" s="7" t="s">
        <v>39</v>
      </c>
      <c r="L37" s="7" t="s">
        <v>54</v>
      </c>
      <c r="M37" s="5"/>
      <c r="N37" s="7" t="s">
        <v>52</v>
      </c>
      <c r="O37" s="7" t="s">
        <v>109</v>
      </c>
      <c r="P37" s="5" t="s">
        <v>110</v>
      </c>
      <c r="Q37" s="5" t="s">
        <v>110</v>
      </c>
      <c r="R37" s="7" t="s">
        <v>52</v>
      </c>
      <c r="S37" s="7" t="s">
        <v>109</v>
      </c>
      <c r="T37" s="7" t="s">
        <v>111</v>
      </c>
      <c r="U37" s="7" t="s">
        <v>44</v>
      </c>
      <c r="V37" s="7" t="s">
        <v>109</v>
      </c>
      <c r="W37" s="5"/>
      <c r="X37" s="5"/>
      <c r="Y37" s="7" t="s">
        <v>44</v>
      </c>
      <c r="Z37" s="7" t="s">
        <v>109</v>
      </c>
      <c r="AA37" s="7" t="s">
        <v>111</v>
      </c>
      <c r="AB37" s="7" t="s">
        <v>109</v>
      </c>
      <c r="AC37" s="7" t="s">
        <v>52</v>
      </c>
      <c r="AD37" s="5" t="s">
        <v>112</v>
      </c>
      <c r="AE37" s="5" t="s">
        <v>112</v>
      </c>
      <c r="AF37" s="7" t="s">
        <v>52</v>
      </c>
      <c r="AG37" s="16"/>
      <c r="AH37" s="8"/>
      <c r="AI37" s="8"/>
      <c r="AJ37" s="7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</f>
      </c>
    </row>
    <row r="38" spans="1:36">
      <c r="A38" s="10" t="s">
        <v>113</v>
      </c>
      <c r="B38" s="5"/>
      <c r="C38" s="5"/>
      <c r="D38" s="7" t="s">
        <v>114</v>
      </c>
      <c r="E38" s="7" t="s">
        <v>52</v>
      </c>
      <c r="F38" s="7" t="s">
        <v>109</v>
      </c>
      <c r="G38" s="7" t="s">
        <v>44</v>
      </c>
      <c r="H38" s="7" t="s">
        <v>109</v>
      </c>
      <c r="I38" s="5" t="s">
        <v>108</v>
      </c>
      <c r="J38" s="5" t="s">
        <v>108</v>
      </c>
      <c r="K38" s="7" t="s">
        <v>111</v>
      </c>
      <c r="L38" s="7" t="s">
        <v>52</v>
      </c>
      <c r="M38" s="5"/>
      <c r="N38" s="7" t="s">
        <v>109</v>
      </c>
      <c r="O38" s="7" t="s">
        <v>44</v>
      </c>
      <c r="P38" s="5"/>
      <c r="Q38" s="5"/>
      <c r="R38" s="7" t="s">
        <v>109</v>
      </c>
      <c r="S38" s="7" t="s">
        <v>115</v>
      </c>
      <c r="T38" s="7" t="s">
        <v>44</v>
      </c>
      <c r="U38" s="7" t="s">
        <v>109</v>
      </c>
      <c r="V38" s="7" t="s">
        <v>65</v>
      </c>
      <c r="W38" s="5"/>
      <c r="X38" s="5"/>
      <c r="Y38" s="7" t="s">
        <v>39</v>
      </c>
      <c r="Z38" s="7" t="s">
        <v>44</v>
      </c>
      <c r="AA38" s="7" t="s">
        <v>114</v>
      </c>
      <c r="AB38" s="7" t="s">
        <v>109</v>
      </c>
      <c r="AC38" s="7" t="s">
        <v>44</v>
      </c>
      <c r="AD38" s="5"/>
      <c r="AE38" s="5"/>
      <c r="AF38" s="7" t="s">
        <v>116</v>
      </c>
      <c r="AG38" s="16"/>
      <c r="AH38" s="8"/>
      <c r="AI38" s="8"/>
      <c r="AJ38" s="7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</f>
      </c>
    </row>
    <row r="39" spans="1:36">
      <c r="A39" s="10" t="s">
        <v>117</v>
      </c>
      <c r="B39" s="5"/>
      <c r="C39" s="5"/>
      <c r="D39" s="7" t="s">
        <v>111</v>
      </c>
      <c r="E39" s="7" t="s">
        <v>109</v>
      </c>
      <c r="F39" s="7" t="s">
        <v>44</v>
      </c>
      <c r="G39" s="7" t="s">
        <v>109</v>
      </c>
      <c r="H39" s="7" t="s">
        <v>114</v>
      </c>
      <c r="I39" s="5"/>
      <c r="J39" s="5"/>
      <c r="K39" s="7" t="s">
        <v>109</v>
      </c>
      <c r="L39" s="7" t="s">
        <v>115</v>
      </c>
      <c r="M39" s="5"/>
      <c r="N39" s="7" t="s">
        <v>44</v>
      </c>
      <c r="O39" s="7" t="s">
        <v>109</v>
      </c>
      <c r="P39" s="5" t="s">
        <v>118</v>
      </c>
      <c r="Q39" s="5"/>
      <c r="R39" s="7" t="s">
        <v>109</v>
      </c>
      <c r="S39" s="7" t="s">
        <v>111</v>
      </c>
      <c r="T39" s="7" t="s">
        <v>44</v>
      </c>
      <c r="U39" s="7" t="s">
        <v>114</v>
      </c>
      <c r="V39" s="7" t="s">
        <v>44</v>
      </c>
      <c r="W39" s="5"/>
      <c r="X39" s="5"/>
      <c r="Y39" s="7" t="s">
        <v>111</v>
      </c>
      <c r="Z39" s="7" t="s">
        <v>114</v>
      </c>
      <c r="AA39" s="7" t="s">
        <v>109</v>
      </c>
      <c r="AB39" s="7" t="s">
        <v>44</v>
      </c>
      <c r="AC39" s="7" t="s">
        <v>114</v>
      </c>
      <c r="AD39" s="5"/>
      <c r="AE39" s="5"/>
      <c r="AF39" s="7" t="s">
        <v>111</v>
      </c>
      <c r="AG39" s="16"/>
      <c r="AH39" s="8"/>
      <c r="AI39" s="8"/>
      <c r="AJ39" s="7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</f>
      </c>
    </row>
    <row r="40" spans="1:36">
      <c r="A40" s="10" t="s">
        <v>119</v>
      </c>
      <c r="B40" s="5"/>
      <c r="C40" s="5"/>
      <c r="D40" s="7" t="s">
        <v>44</v>
      </c>
      <c r="E40" s="7" t="s">
        <v>109</v>
      </c>
      <c r="F40" s="7" t="s">
        <v>44</v>
      </c>
      <c r="G40" s="7" t="s">
        <v>114</v>
      </c>
      <c r="H40" s="7" t="s">
        <v>109</v>
      </c>
      <c r="I40" s="5"/>
      <c r="J40" s="5"/>
      <c r="K40" s="7" t="s">
        <v>114</v>
      </c>
      <c r="L40" s="7" t="s">
        <v>116</v>
      </c>
      <c r="M40" s="5"/>
      <c r="N40" s="7" t="s">
        <v>44</v>
      </c>
      <c r="O40" s="7" t="s">
        <v>65</v>
      </c>
      <c r="P40" s="5"/>
      <c r="Q40" s="5"/>
      <c r="R40" s="7" t="s">
        <v>111</v>
      </c>
      <c r="S40" s="7" t="s">
        <v>44</v>
      </c>
      <c r="T40" s="7" t="s">
        <v>109</v>
      </c>
      <c r="U40" s="7" t="s">
        <v>44</v>
      </c>
      <c r="V40" s="7" t="s">
        <v>111</v>
      </c>
      <c r="W40" s="5"/>
      <c r="X40" s="5"/>
      <c r="Y40" s="7" t="s">
        <v>115</v>
      </c>
      <c r="Z40" s="7" t="s">
        <v>109</v>
      </c>
      <c r="AA40" s="7" t="s">
        <v>44</v>
      </c>
      <c r="AB40" s="7" t="s">
        <v>120</v>
      </c>
      <c r="AC40" s="7" t="s">
        <v>109</v>
      </c>
      <c r="AD40" s="5" t="s">
        <v>121</v>
      </c>
      <c r="AE40" s="5"/>
      <c r="AF40" s="7" t="s">
        <v>109</v>
      </c>
      <c r="AG40" s="16"/>
      <c r="AH40" s="8"/>
      <c r="AI40" s="8"/>
      <c r="AJ40" s="7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</f>
      </c>
    </row>
    <row r="41" spans="1:36">
      <c r="A41" s="10" t="s">
        <v>122</v>
      </c>
      <c r="B41" s="5"/>
      <c r="C41" s="5"/>
      <c r="D41" s="7" t="s">
        <v>115</v>
      </c>
      <c r="E41" s="7" t="s">
        <v>111</v>
      </c>
      <c r="F41" s="7" t="s">
        <v>109</v>
      </c>
      <c r="G41" s="7" t="s">
        <v>44</v>
      </c>
      <c r="H41" s="7" t="s">
        <v>44</v>
      </c>
      <c r="I41" s="5"/>
      <c r="J41" s="5"/>
      <c r="K41" s="7" t="s">
        <v>109</v>
      </c>
      <c r="L41" s="7" t="s">
        <v>44</v>
      </c>
      <c r="M41" s="5"/>
      <c r="N41" s="7" t="s">
        <v>109</v>
      </c>
      <c r="O41" s="7" t="s">
        <v>114</v>
      </c>
      <c r="P41" s="5"/>
      <c r="Q41" s="5"/>
      <c r="R41" s="7" t="s">
        <v>115</v>
      </c>
      <c r="S41" s="7" t="s">
        <v>109</v>
      </c>
      <c r="T41" s="7" t="s">
        <v>91</v>
      </c>
      <c r="U41" s="7" t="s">
        <v>62</v>
      </c>
      <c r="V41" s="7" t="s">
        <v>109</v>
      </c>
      <c r="W41" s="5" t="s">
        <v>123</v>
      </c>
      <c r="X41" s="5"/>
      <c r="Y41" s="7" t="s">
        <v>114</v>
      </c>
      <c r="Z41" s="7" t="s">
        <v>116</v>
      </c>
      <c r="AA41" s="7" t="s">
        <v>91</v>
      </c>
      <c r="AB41" s="7" t="s">
        <v>44</v>
      </c>
      <c r="AC41" s="7" t="s">
        <v>111</v>
      </c>
      <c r="AD41" s="5"/>
      <c r="AE41" s="5"/>
      <c r="AF41" s="7" t="s">
        <v>115</v>
      </c>
      <c r="AG41" s="16"/>
      <c r="AH41" s="8"/>
      <c r="AI41" s="8"/>
      <c r="AJ41" s="7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</f>
      </c>
    </row>
    <row r="42" spans="1:36">
      <c r="A42" s="10" t="s">
        <v>124</v>
      </c>
      <c r="B42" s="5" t="s">
        <v>125</v>
      </c>
      <c r="C42" s="5"/>
      <c r="D42" s="7" t="s">
        <v>109</v>
      </c>
      <c r="E42" s="7" t="s">
        <v>115</v>
      </c>
      <c r="F42" s="7" t="s">
        <v>111</v>
      </c>
      <c r="G42" s="7" t="s">
        <v>109</v>
      </c>
      <c r="H42" s="7" t="s">
        <v>44</v>
      </c>
      <c r="I42" s="5"/>
      <c r="J42" s="5"/>
      <c r="K42" s="7" t="s">
        <v>44</v>
      </c>
      <c r="L42" s="7" t="s">
        <v>109</v>
      </c>
      <c r="M42" s="5" t="s">
        <v>110</v>
      </c>
      <c r="N42" s="7" t="s">
        <v>111</v>
      </c>
      <c r="O42" s="7" t="s">
        <v>52</v>
      </c>
      <c r="P42" s="5"/>
      <c r="Q42" s="5"/>
      <c r="R42" s="7" t="s">
        <v>44</v>
      </c>
      <c r="S42" s="7" t="s">
        <v>114</v>
      </c>
      <c r="T42" s="7" t="s">
        <v>116</v>
      </c>
      <c r="U42" s="7" t="s">
        <v>111</v>
      </c>
      <c r="V42" s="7" t="s">
        <v>114</v>
      </c>
      <c r="W42" s="5"/>
      <c r="X42" s="5"/>
      <c r="Y42" s="7" t="s">
        <v>109</v>
      </c>
      <c r="Z42" s="7" t="s">
        <v>111</v>
      </c>
      <c r="AA42" s="7" t="s">
        <v>44</v>
      </c>
      <c r="AB42" s="7" t="s">
        <v>114</v>
      </c>
      <c r="AC42" s="7" t="s">
        <v>109</v>
      </c>
      <c r="AD42" s="5"/>
      <c r="AE42" s="5"/>
      <c r="AF42" s="7" t="s">
        <v>109</v>
      </c>
      <c r="AG42" s="16"/>
      <c r="AH42" s="8"/>
      <c r="AI42" s="8"/>
      <c r="AJ42" s="7">
        <f>COUNTIF(C42,"PLAN")+COUNTIF(C42,"P")+COUNTIF(C42,"PC")+COUNTIF(C42,"REC")+COUNTIF(C42,"ARM")+COUNTIF(C42,"C")+COUNTIF(C42,"COM")+COUNTIF(C42,"AIDE")+COUNTIF(C42,"STE")+COUNTIF(C42,"PHA")+COUNTIF(C42,"D")+COUNTIF(C42,"HYG")+COUNTIF(C42,"PHAR")+COUNTIF(D42,"PLAN")+COUNTIF(D42,"P")+COUNTIF(D42,"PC")+COUNTIF(D42,"REC")+COUNTIF(D42,"ARM")+COUNTIF(D42,"C")+COUNTIF(D42,"COM")+COUNTIF(D42,"AIDE")+COUNTIF(D42,"STE")+COUNTIF(D42,"PHA")+COUNTIF(D42,"D")+COUNTIF(D42,"HYG")+COUNTIF(D42,"PHAR")+COUNTIF(E42,"PLAN")+COUNTIF(E42,"P")+COUNTIF(E42,"PC")+COUNTIF(E42,"REC")+COUNTIF(E42,"ARM")+COUNTIF(E42,"C")+COUNTIF(E42,"COM")+COUNTIF(E42,"AIDE")+COUNTIF(E42,"STE")+COUNTIF(E42,"PHA")+COUNTIF(E42,"D")+COUNTIF(E42,"HYG")+COUNTIF(E42,"PHAR")+COUNTIF(F42,"PLAN")+COUNTIF(F42,"P")+COUNTIF(F42,"PC")+COUNTIF(F42,"REC")+COUNTIF(F42,"ARM")+COUNTIF(F42,"C")+COUNTIF(F42,"COM")+COUNTIF(F42,"AIDE")+COUNTIF(F42,"STE")+COUNTIF(F42,"PHA")+COUNTIF(F42,"D")+COUNTIF(F42,"HYG")+COUNTIF(F42,"PHAR")+COUNTIF(G42,"PLAN")+COUNTIF(G42,"P")+COUNTIF(G42,"PC")+COUNTIF(G42,"REC")+COUNTIF(G42,"ARM")+COUNTIF(G42,"C")+COUNTIF(G42,"COM")+COUNTIF(G42,"AIDE")+COUNTIF(G42,"STE")+COUNTIF(G42,"PHA")+COUNTIF(G42,"D")+COUNTIF(G42,"HYG")+COUNTIF(G42,"PHAR")+COUNTIF(H42,"PLAN")+COUNTIF(H42,"P")+COUNTIF(H42,"PC")+COUNTIF(H42,"REC")+COUNTIF(H42,"ARM")+COUNTIF(H42,"C")+COUNTIF(H42,"COM")+COUNTIF(H42,"AIDE")+COUNTIF(H42,"STE")+COUNTIF(H42,"PHA")+COUNTIF(H42,"D")+COUNTIF(H42,"HYG")+COUNTIF(H42,"PHAR")+COUNTIF(I42,"PLAN")+COUNTIF(I42,"P")+COUNTIF(I42,"PC")+COUNTIF(I42,"REC")+COUNTIF(I42,"ARM")+COUNTIF(I42,"C")+COUNTIF(I42,"COM")+COUNTIF(I42,"AIDE")+COUNTIF(I42,"STE")+COUNTIF(I42,"PHA")+COUNTIF(I42,"D")+COUNTIF(I42,"HYG")+COUNTIF(I42,"PHAR")+COUNTIF(J42,"PLAN")+COUNTIF(J42,"P")+COUNTIF(J42,"PC")+COUNTIF(J42,"REC")+COUNTIF(J42,"ARM")+COUNTIF(J42,"C")+COUNTIF(J42,"COM")+COUNTIF(J42,"AIDE")+COUNTIF(J42,"STE")+COUNTIF(J42,"PHA")+COUNTIF(J42,"D")+COUNTIF(J42,"HYG")+COUNTIF(J42,"PHAR")+COUNTIF(K42,"PLAN")+COUNTIF(K42,"P")+COUNTIF(K42,"PC")+COUNTIF(K42,"REC")+COUNTIF(K42,"ARM")+COUNTIF(K42,"C")+COUNTIF(K42,"COM")+COUNTIF(K42,"AIDE")+COUNTIF(K42,"STE")+COUNTIF(K42,"PHA")+COUNTIF(K42,"D")+COUNTIF(K42,"HYG")+COUNTIF(K42,"PHAR")+COUNTIF(L42,"PLAN")+COUNTIF(L42,"P")+COUNTIF(L42,"PC")+COUNTIF(L42,"REC")+COUNTIF(L42,"ARM")+COUNTIF(L42,"C")+COUNTIF(L42,"COM")+COUNTIF(L42,"AIDE")+COUNTIF(L42,"STE")+COUNTIF(L42,"PHA")+COUNTIF(L42,"D")+COUNTIF(L42,"HYG")+COUNTIF(L42,"PHAR")+COUNTIF(M42,"PLAN")+COUNTIF(M42,"P")+COUNTIF(M42,"PC")+COUNTIF(M42,"REC")+COUNTIF(M42,"ARM")+COUNTIF(M42,"C")+COUNTIF(M42,"COM")+COUNTIF(M42,"AIDE")+COUNTIF(M42,"STE")+COUNTIF(M42,"PHA")+COUNTIF(M42,"D")+COUNTIF(M42,"HYG")+COUNTIF(M42,"PHAR")+COUNTIF(N42,"PLAN")+COUNTIF(N42,"P")+COUNTIF(N42,"PC")+COUNTIF(N42,"REC")+COUNTIF(N42,"ARM")+COUNTIF(N42,"C")+COUNTIF(N42,"COM")+COUNTIF(N42,"AIDE")+COUNTIF(N42,"STE")+COUNTIF(N42,"PHA")+COUNTIF(N42,"D")+COUNTIF(N42,"HYG")+COUNTIF(N42,"PHAR")+COUNTIF(O42,"PLAN")+COUNTIF(O42,"P")+COUNTIF(O42,"PC")+COUNTIF(O42,"REC")+COUNTIF(O42,"ARM")+COUNTIF(O42,"C")+COUNTIF(O42,"COM")+COUNTIF(O42,"AIDE")+COUNTIF(O42,"STE")+COUNTIF(O42,"PHA")+COUNTIF(O42,"D")+COUNTIF(O42,"HYG")+COUNTIF(O42,"PHAR")+COUNTIF(P42,"PLAN")+COUNTIF(P42,"P")+COUNTIF(P42,"PC")+COUNTIF(P42,"REC")+COUNTIF(P42,"ARM")+COUNTIF(P42,"C")+COUNTIF(P42,"COM")+COUNTIF(P42,"AIDE")+COUNTIF(P42,"STE")+COUNTIF(P42,"PHA")+COUNTIF(P42,"D")+COUNTIF(P42,"HYG")+COUNTIF(P42,"PHAR")+COUNTIF(Q42,"PLAN")+COUNTIF(Q42,"P")+COUNTIF(Q42,"PC")+COUNTIF(Q42,"REC")+COUNTIF(Q42,"ARM")+COUNTIF(Q42,"C")+COUNTIF(Q42,"COM")+COUNTIF(Q42,"AIDE")+COUNTIF(Q42,"STE")+COUNTIF(Q42,"PHA")+COUNTIF(Q42,"D")+COUNTIF(Q42,"HYG")+COUNTIF(Q42,"PHAR")+COUNTIF(R42,"PLAN")+COUNTIF(R42,"P")+COUNTIF(R42,"PC")+COUNTIF(R42,"REC")+COUNTIF(R42,"ARM")+COUNTIF(R42,"C")+COUNTIF(R42,"COM")+COUNTIF(R42,"AIDE")+COUNTIF(R42,"STE")+COUNTIF(R42,"PHA")+COUNTIF(R42,"D")+COUNTIF(R42,"HYG")+COUNTIF(R42,"PHAR")+COUNTIF(S42,"PLAN")+COUNTIF(S42,"P")+COUNTIF(S42,"PC")+COUNTIF(S42,"REC")+COUNTIF(S42,"ARM")+COUNTIF(S42,"C")+COUNTIF(S42,"COM")+COUNTIF(S42,"AIDE")+COUNTIF(S42,"STE")+COUNTIF(S42,"PHA")+COUNTIF(S42,"D")+COUNTIF(S42,"HYG")+COUNTIF(S42,"PHAR")+COUNTIF(T42,"PLAN")+COUNTIF(T42,"P")+COUNTIF(T42,"PC")+COUNTIF(T42,"REC")+COUNTIF(T42,"ARM")+COUNTIF(T42,"C")+COUNTIF(T42,"COM")+COUNTIF(T42,"AIDE")+COUNTIF(T42,"STE")+COUNTIF(T42,"PHA")+COUNTIF(T42,"D")+COUNTIF(T42,"HYG")+COUNTIF(T42,"PHAR")+COUNTIF(U42,"PLAN")+COUNTIF(U42,"P")+COUNTIF(U42,"PC")+COUNTIF(U42,"REC")+COUNTIF(U42,"ARM")+COUNTIF(U42,"C")+COUNTIF(U42,"COM")+COUNTIF(U42,"AIDE")+COUNTIF(U42,"STE")+COUNTIF(U42,"PHA")+COUNTIF(U42,"D")+COUNTIF(U42,"HYG")+COUNTIF(U42,"PHAR")+COUNTIF(V42,"PLAN")+COUNTIF(V42,"P")+COUNTIF(V42,"PC")+COUNTIF(V42,"REC")+COUNTIF(V42,"ARM")+COUNTIF(V42,"C")+COUNTIF(V42,"COM")+COUNTIF(V42,"AIDE")+COUNTIF(V42,"STE")+COUNTIF(V42,"PHA")+COUNTIF(V42,"D")+COUNTIF(V42,"HYG")+COUNTIF(V42,"PHAR")+COUNTIF(W42,"PLAN")+COUNTIF(W42,"P")+COUNTIF(W42,"PC")+COUNTIF(W42,"REC")+COUNTIF(W42,"ARM")+COUNTIF(W42,"C")+COUNTIF(W42,"COM")+COUNTIF(W42,"AIDE")+COUNTIF(W42,"STE")+COUNTIF(W42,"PHA")+COUNTIF(W42,"D")+COUNTIF(W42,"HYG")+COUNTIF(W42,"PHAR")+COUNTIF(X42,"PLAN")+COUNTIF(X42,"P")+COUNTIF(X42,"PC")+COUNTIF(X42,"REC")+COUNTIF(X42,"ARM")+COUNTIF(X42,"C")+COUNTIF(X42,"COM")+COUNTIF(X42,"AIDE")+COUNTIF(X42,"STE")+COUNTIF(X42,"PHA")+COUNTIF(X42,"D")+COUNTIF(X42,"HYG")+COUNTIF(X42,"PHAR")+COUNTIF(Y42,"PLAN")+COUNTIF(Y42,"P")+COUNTIF(Y42,"PC")+COUNTIF(Y42,"REC")+COUNTIF(Y42,"ARM")+COUNTIF(Y42,"C")+COUNTIF(Y42,"COM")+COUNTIF(Y42,"AIDE")+COUNTIF(Y42,"STE")+COUNTIF(Y42,"PHA")+COUNTIF(Y42,"D")+COUNTIF(Y42,"HYG")+COUNTIF(Y42,"PHAR")+COUNTIF(Z42,"PLAN")+COUNTIF(Z42,"P")+COUNTIF(Z42,"PC")+COUNTIF(Z42,"REC")+COUNTIF(Z42,"ARM")+COUNTIF(Z42,"C")+COUNTIF(Z42,"COM")+COUNTIF(Z42,"AIDE")+COUNTIF(Z42,"STE")+COUNTIF(Z42,"PHA")+COUNTIF(Z42,"D")+COUNTIF(Z42,"HYG")+COUNTIF(Z42,"PHAR")+COUNTIF(AA42,"PLAN")+COUNTIF(AA42,"P")+COUNTIF(AA42,"PC")+COUNTIF(AA42,"REC")+COUNTIF(AA42,"ARM")+COUNTIF(AA42,"C")+COUNTIF(AA42,"COM")+COUNTIF(AA42,"AIDE")+COUNTIF(AA42,"STE")+COUNTIF(AA42,"PHA")+COUNTIF(AA42,"D")+COUNTIF(AA42,"HYG")+COUNTIF(AA42,"PHAR")+COUNTIF(AB42,"PLAN")+COUNTIF(AB42,"P")+COUNTIF(AB42,"PC")+COUNTIF(AB42,"REC")+COUNTIF(AB42,"ARM")+COUNTIF(AB42,"C")+COUNTIF(AB42,"COM")+COUNTIF(AB42,"AIDE")+COUNTIF(AB42,"STE")+COUNTIF(AB42,"PHA")+COUNTIF(AB42,"D")+COUNTIF(AB42,"HYG")+COUNTIF(AB42,"PHAR")+COUNTIF(AC42,"PLAN")+COUNTIF(AC42,"P")+COUNTIF(AC42,"PC")+COUNTIF(AC42,"REC")+COUNTIF(AC42,"ARM")+COUNTIF(AC42,"C")+COUNTIF(AC42,"COM")+COUNTIF(AC42,"AIDE")+COUNTIF(AC42,"STE")+COUNTIF(AC42,"PHA")+COUNTIF(AC42,"D")+COUNTIF(AC42,"HYG")+COUNTIF(AC42,"PHAR")+COUNTIF(AD42,"PLAN")+COUNTIF(AD42,"P")+COUNTIF(AD42,"PC")+COUNTIF(AD42,"REC")+COUNTIF(AD42,"ARM")+COUNTIF(AD42,"C")+COUNTIF(AD42,"COM")+COUNTIF(AD42,"AIDE")+COUNTIF(AD42,"STE")+COUNTIF(AD42,"PHA")+COUNTIF(AD42,"D")+COUNTIF(AD42,"HYG")+COUNTIF(AD42,"PHAR")+COUNTIF(AE42,"PLAN")+COUNTIF(AE42,"P")+COUNTIF(AE42,"PC")+COUNTIF(AE42,"REC")+COUNTIF(AE42,"ARM")+COUNTIF(AE42,"C")+COUNTIF(AE42,"COM")+COUNTIF(AE42,"AIDE")+COUNTIF(AE42,"STE")+COUNTIF(AE42,"PHA")+COUNTIF(AE42,"D")+COUNTIF(AE42,"HYG")+COUNTIF(AE42,"PHAR")+COUNTIF(AF42,"PLAN")+COUNTIF(AF42,"P")+COUNTIF(AF42,"PC")+COUNTIF(AF42,"REC")+COUNTIF(AF42,"ARM")+COUNTIF(AF42,"C")+COUNTIF(AF42,"COM")+COUNTIF(AF42,"AIDE")+COUNTIF(AF42,"STE")+COUNTIF(AF42,"PHA")+COUNTIF(AF42,"D")+COUNTIF(AF42,"HYG")+COUNTIF(AF42,"PHAR")</f>
      </c>
    </row>
    <row r="43" spans="1:36">
      <c r="A43" s="10" t="s">
        <v>126</v>
      </c>
      <c r="B43" s="5"/>
      <c r="C43" s="5"/>
      <c r="D43" s="7" t="s">
        <v>109</v>
      </c>
      <c r="E43" s="7" t="s">
        <v>44</v>
      </c>
      <c r="F43" s="7" t="s">
        <v>91</v>
      </c>
      <c r="G43" s="7" t="s">
        <v>111</v>
      </c>
      <c r="H43" s="7" t="s">
        <v>116</v>
      </c>
      <c r="I43" s="5"/>
      <c r="J43" s="5"/>
      <c r="K43" s="7" t="s">
        <v>115</v>
      </c>
      <c r="L43" s="7" t="s">
        <v>109</v>
      </c>
      <c r="M43" s="5"/>
      <c r="N43" s="7" t="s">
        <v>127</v>
      </c>
      <c r="O43" s="7" t="s">
        <v>44</v>
      </c>
      <c r="P43" s="5"/>
      <c r="Q43" s="5"/>
      <c r="R43" s="7" t="s">
        <v>82</v>
      </c>
      <c r="S43" s="7" t="s">
        <v>82</v>
      </c>
      <c r="T43" s="7" t="s">
        <v>91</v>
      </c>
      <c r="U43" s="7" t="s">
        <v>109</v>
      </c>
      <c r="V43" s="7" t="s">
        <v>44</v>
      </c>
      <c r="W43" s="5"/>
      <c r="X43" s="5"/>
      <c r="Y43" s="7" t="s">
        <v>109</v>
      </c>
      <c r="Z43" s="7" t="s">
        <v>115</v>
      </c>
      <c r="AA43" s="7" t="s">
        <v>109</v>
      </c>
      <c r="AB43" s="7" t="s">
        <v>111</v>
      </c>
      <c r="AC43" s="7" t="s">
        <v>44</v>
      </c>
      <c r="AD43" s="5"/>
      <c r="AE43" s="5"/>
      <c r="AF43" s="7" t="s">
        <v>44</v>
      </c>
      <c r="AG43" s="16"/>
      <c r="AH43" s="8"/>
      <c r="AI43" s="8"/>
      <c r="AJ43" s="7">
        <f>COUNTIF(C43,"PLAN")+COUNTIF(C43,"P")+COUNTIF(C43,"PC")+COUNTIF(C43,"REC")+COUNTIF(C43,"ARM")+COUNTIF(C43,"C")+COUNTIF(C43,"COM")+COUNTIF(C43,"AIDE")+COUNTIF(C43,"STE")+COUNTIF(C43,"PHA")+COUNTIF(C43,"D")+COUNTIF(C43,"HYG")+COUNTIF(C43,"PHAR")+COUNTIF(D43,"PLAN")+COUNTIF(D43,"P")+COUNTIF(D43,"PC")+COUNTIF(D43,"REC")+COUNTIF(D43,"ARM")+COUNTIF(D43,"C")+COUNTIF(D43,"COM")+COUNTIF(D43,"AIDE")+COUNTIF(D43,"STE")+COUNTIF(D43,"PHA")+COUNTIF(D43,"D")+COUNTIF(D43,"HYG")+COUNTIF(D43,"PHAR")+COUNTIF(E43,"PLAN")+COUNTIF(E43,"P")+COUNTIF(E43,"PC")+COUNTIF(E43,"REC")+COUNTIF(E43,"ARM")+COUNTIF(E43,"C")+COUNTIF(E43,"COM")+COUNTIF(E43,"AIDE")+COUNTIF(E43,"STE")+COUNTIF(E43,"PHA")+COUNTIF(E43,"D")+COUNTIF(E43,"HYG")+COUNTIF(E43,"PHAR")+COUNTIF(F43,"PLAN")+COUNTIF(F43,"P")+COUNTIF(F43,"PC")+COUNTIF(F43,"REC")+COUNTIF(F43,"ARM")+COUNTIF(F43,"C")+COUNTIF(F43,"COM")+COUNTIF(F43,"AIDE")+COUNTIF(F43,"STE")+COUNTIF(F43,"PHA")+COUNTIF(F43,"D")+COUNTIF(F43,"HYG")+COUNTIF(F43,"PHAR")+COUNTIF(G43,"PLAN")+COUNTIF(G43,"P")+COUNTIF(G43,"PC")+COUNTIF(G43,"REC")+COUNTIF(G43,"ARM")+COUNTIF(G43,"C")+COUNTIF(G43,"COM")+COUNTIF(G43,"AIDE")+COUNTIF(G43,"STE")+COUNTIF(G43,"PHA")+COUNTIF(G43,"D")+COUNTIF(G43,"HYG")+COUNTIF(G43,"PHAR")+COUNTIF(H43,"PLAN")+COUNTIF(H43,"P")+COUNTIF(H43,"PC")+COUNTIF(H43,"REC")+COUNTIF(H43,"ARM")+COUNTIF(H43,"C")+COUNTIF(H43,"COM")+COUNTIF(H43,"AIDE")+COUNTIF(H43,"STE")+COUNTIF(H43,"PHA")+COUNTIF(H43,"D")+COUNTIF(H43,"HYG")+COUNTIF(H43,"PHAR")+COUNTIF(I43,"PLAN")+COUNTIF(I43,"P")+COUNTIF(I43,"PC")+COUNTIF(I43,"REC")+COUNTIF(I43,"ARM")+COUNTIF(I43,"C")+COUNTIF(I43,"COM")+COUNTIF(I43,"AIDE")+COUNTIF(I43,"STE")+COUNTIF(I43,"PHA")+COUNTIF(I43,"D")+COUNTIF(I43,"HYG")+COUNTIF(I43,"PHAR")+COUNTIF(J43,"PLAN")+COUNTIF(J43,"P")+COUNTIF(J43,"PC")+COUNTIF(J43,"REC")+COUNTIF(J43,"ARM")+COUNTIF(J43,"C")+COUNTIF(J43,"COM")+COUNTIF(J43,"AIDE")+COUNTIF(J43,"STE")+COUNTIF(J43,"PHA")+COUNTIF(J43,"D")+COUNTIF(J43,"HYG")+COUNTIF(J43,"PHAR")+COUNTIF(K43,"PLAN")+COUNTIF(K43,"P")+COUNTIF(K43,"PC")+COUNTIF(K43,"REC")+COUNTIF(K43,"ARM")+COUNTIF(K43,"C")+COUNTIF(K43,"COM")+COUNTIF(K43,"AIDE")+COUNTIF(K43,"STE")+COUNTIF(K43,"PHA")+COUNTIF(K43,"D")+COUNTIF(K43,"HYG")+COUNTIF(K43,"PHAR")+COUNTIF(L43,"PLAN")+COUNTIF(L43,"P")+COUNTIF(L43,"PC")+COUNTIF(L43,"REC")+COUNTIF(L43,"ARM")+COUNTIF(L43,"C")+COUNTIF(L43,"COM")+COUNTIF(L43,"AIDE")+COUNTIF(L43,"STE")+COUNTIF(L43,"PHA")+COUNTIF(L43,"D")+COUNTIF(L43,"HYG")+COUNTIF(L43,"PHAR")+COUNTIF(M43,"PLAN")+COUNTIF(M43,"P")+COUNTIF(M43,"PC")+COUNTIF(M43,"REC")+COUNTIF(M43,"ARM")+COUNTIF(M43,"C")+COUNTIF(M43,"COM")+COUNTIF(M43,"AIDE")+COUNTIF(M43,"STE")+COUNTIF(M43,"PHA")+COUNTIF(M43,"D")+COUNTIF(M43,"HYG")+COUNTIF(M43,"PHAR")+COUNTIF(N43,"PLAN")+COUNTIF(N43,"P")+COUNTIF(N43,"PC")+COUNTIF(N43,"REC")+COUNTIF(N43,"ARM")+COUNTIF(N43,"C")+COUNTIF(N43,"COM")+COUNTIF(N43,"AIDE")+COUNTIF(N43,"STE")+COUNTIF(N43,"PHA")+COUNTIF(N43,"D")+COUNTIF(N43,"HYG")+COUNTIF(N43,"PHAR")+COUNTIF(O43,"PLAN")+COUNTIF(O43,"P")+COUNTIF(O43,"PC")+COUNTIF(O43,"REC")+COUNTIF(O43,"ARM")+COUNTIF(O43,"C")+COUNTIF(O43,"COM")+COUNTIF(O43,"AIDE")+COUNTIF(O43,"STE")+COUNTIF(O43,"PHA")+COUNTIF(O43,"D")+COUNTIF(O43,"HYG")+COUNTIF(O43,"PHAR")+COUNTIF(P43,"PLAN")+COUNTIF(P43,"P")+COUNTIF(P43,"PC")+COUNTIF(P43,"REC")+COUNTIF(P43,"ARM")+COUNTIF(P43,"C")+COUNTIF(P43,"COM")+COUNTIF(P43,"AIDE")+COUNTIF(P43,"STE")+COUNTIF(P43,"PHA")+COUNTIF(P43,"D")+COUNTIF(P43,"HYG")+COUNTIF(P43,"PHAR")+COUNTIF(Q43,"PLAN")+COUNTIF(Q43,"P")+COUNTIF(Q43,"PC")+COUNTIF(Q43,"REC")+COUNTIF(Q43,"ARM")+COUNTIF(Q43,"C")+COUNTIF(Q43,"COM")+COUNTIF(Q43,"AIDE")+COUNTIF(Q43,"STE")+COUNTIF(Q43,"PHA")+COUNTIF(Q43,"D")+COUNTIF(Q43,"HYG")+COUNTIF(Q43,"PHAR")+COUNTIF(R43,"PLAN")+COUNTIF(R43,"P")+COUNTIF(R43,"PC")+COUNTIF(R43,"REC")+COUNTIF(R43,"ARM")+COUNTIF(R43,"C")+COUNTIF(R43,"COM")+COUNTIF(R43,"AIDE")+COUNTIF(R43,"STE")+COUNTIF(R43,"PHA")+COUNTIF(R43,"D")+COUNTIF(R43,"HYG")+COUNTIF(R43,"PHAR")+COUNTIF(S43,"PLAN")+COUNTIF(S43,"P")+COUNTIF(S43,"PC")+COUNTIF(S43,"REC")+COUNTIF(S43,"ARM")+COUNTIF(S43,"C")+COUNTIF(S43,"COM")+COUNTIF(S43,"AIDE")+COUNTIF(S43,"STE")+COUNTIF(S43,"PHA")+COUNTIF(S43,"D")+COUNTIF(S43,"HYG")+COUNTIF(S43,"PHAR")+COUNTIF(T43,"PLAN")+COUNTIF(T43,"P")+COUNTIF(T43,"PC")+COUNTIF(T43,"REC")+COUNTIF(T43,"ARM")+COUNTIF(T43,"C")+COUNTIF(T43,"COM")+COUNTIF(T43,"AIDE")+COUNTIF(T43,"STE")+COUNTIF(T43,"PHA")+COUNTIF(T43,"D")+COUNTIF(T43,"HYG")+COUNTIF(T43,"PHAR")+COUNTIF(U43,"PLAN")+COUNTIF(U43,"P")+COUNTIF(U43,"PC")+COUNTIF(U43,"REC")+COUNTIF(U43,"ARM")+COUNTIF(U43,"C")+COUNTIF(U43,"COM")+COUNTIF(U43,"AIDE")+COUNTIF(U43,"STE")+COUNTIF(U43,"PHA")+COUNTIF(U43,"D")+COUNTIF(U43,"HYG")+COUNTIF(U43,"PHAR")+COUNTIF(V43,"PLAN")+COUNTIF(V43,"P")+COUNTIF(V43,"PC")+COUNTIF(V43,"REC")+COUNTIF(V43,"ARM")+COUNTIF(V43,"C")+COUNTIF(V43,"COM")+COUNTIF(V43,"AIDE")+COUNTIF(V43,"STE")+COUNTIF(V43,"PHA")+COUNTIF(V43,"D")+COUNTIF(V43,"HYG")+COUNTIF(V43,"PHAR")+COUNTIF(W43,"PLAN")+COUNTIF(W43,"P")+COUNTIF(W43,"PC")+COUNTIF(W43,"REC")+COUNTIF(W43,"ARM")+COUNTIF(W43,"C")+COUNTIF(W43,"COM")+COUNTIF(W43,"AIDE")+COUNTIF(W43,"STE")+COUNTIF(W43,"PHA")+COUNTIF(W43,"D")+COUNTIF(W43,"HYG")+COUNTIF(W43,"PHAR")+COUNTIF(X43,"PLAN")+COUNTIF(X43,"P")+COUNTIF(X43,"PC")+COUNTIF(X43,"REC")+COUNTIF(X43,"ARM")+COUNTIF(X43,"C")+COUNTIF(X43,"COM")+COUNTIF(X43,"AIDE")+COUNTIF(X43,"STE")+COUNTIF(X43,"PHA")+COUNTIF(X43,"D")+COUNTIF(X43,"HYG")+COUNTIF(X43,"PHAR")+COUNTIF(Y43,"PLAN")+COUNTIF(Y43,"P")+COUNTIF(Y43,"PC")+COUNTIF(Y43,"REC")+COUNTIF(Y43,"ARM")+COUNTIF(Y43,"C")+COUNTIF(Y43,"COM")+COUNTIF(Y43,"AIDE")+COUNTIF(Y43,"STE")+COUNTIF(Y43,"PHA")+COUNTIF(Y43,"D")+COUNTIF(Y43,"HYG")+COUNTIF(Y43,"PHAR")+COUNTIF(Z43,"PLAN")+COUNTIF(Z43,"P")+COUNTIF(Z43,"PC")+COUNTIF(Z43,"REC")+COUNTIF(Z43,"ARM")+COUNTIF(Z43,"C")+COUNTIF(Z43,"COM")+COUNTIF(Z43,"AIDE")+COUNTIF(Z43,"STE")+COUNTIF(Z43,"PHA")+COUNTIF(Z43,"D")+COUNTIF(Z43,"HYG")+COUNTIF(Z43,"PHAR")+COUNTIF(AA43,"PLAN")+COUNTIF(AA43,"P")+COUNTIF(AA43,"PC")+COUNTIF(AA43,"REC")+COUNTIF(AA43,"ARM")+COUNTIF(AA43,"C")+COUNTIF(AA43,"COM")+COUNTIF(AA43,"AIDE")+COUNTIF(AA43,"STE")+COUNTIF(AA43,"PHA")+COUNTIF(AA43,"D")+COUNTIF(AA43,"HYG")+COUNTIF(AA43,"PHAR")+COUNTIF(AB43,"PLAN")+COUNTIF(AB43,"P")+COUNTIF(AB43,"PC")+COUNTIF(AB43,"REC")+COUNTIF(AB43,"ARM")+COUNTIF(AB43,"C")+COUNTIF(AB43,"COM")+COUNTIF(AB43,"AIDE")+COUNTIF(AB43,"STE")+COUNTIF(AB43,"PHA")+COUNTIF(AB43,"D")+COUNTIF(AB43,"HYG")+COUNTIF(AB43,"PHAR")+COUNTIF(AC43,"PLAN")+COUNTIF(AC43,"P")+COUNTIF(AC43,"PC")+COUNTIF(AC43,"REC")+COUNTIF(AC43,"ARM")+COUNTIF(AC43,"C")+COUNTIF(AC43,"COM")+COUNTIF(AC43,"AIDE")+COUNTIF(AC43,"STE")+COUNTIF(AC43,"PHA")+COUNTIF(AC43,"D")+COUNTIF(AC43,"HYG")+COUNTIF(AC43,"PHAR")+COUNTIF(AD43,"PLAN")+COUNTIF(AD43,"P")+COUNTIF(AD43,"PC")+COUNTIF(AD43,"REC")+COUNTIF(AD43,"ARM")+COUNTIF(AD43,"C")+COUNTIF(AD43,"COM")+COUNTIF(AD43,"AIDE")+COUNTIF(AD43,"STE")+COUNTIF(AD43,"PHA")+COUNTIF(AD43,"D")+COUNTIF(AD43,"HYG")+COUNTIF(AD43,"PHAR")+COUNTIF(AE43,"PLAN")+COUNTIF(AE43,"P")+COUNTIF(AE43,"PC")+COUNTIF(AE43,"REC")+COUNTIF(AE43,"ARM")+COUNTIF(AE43,"C")+COUNTIF(AE43,"COM")+COUNTIF(AE43,"AIDE")+COUNTIF(AE43,"STE")+COUNTIF(AE43,"PHA")+COUNTIF(AE43,"D")+COUNTIF(AE43,"HYG")+COUNTIF(AE43,"PHAR")+COUNTIF(AF43,"PLAN")+COUNTIF(AF43,"P")+COUNTIF(AF43,"PC")+COUNTIF(AF43,"REC")+COUNTIF(AF43,"ARM")+COUNTIF(AF43,"C")+COUNTIF(AF43,"COM")+COUNTIF(AF43,"AIDE")+COUNTIF(AF43,"STE")+COUNTIF(AF43,"PHA")+COUNTIF(AF43,"D")+COUNTIF(AF43,"HYG")+COUNTIF(AF43,"PHAR")</f>
      </c>
    </row>
    <row r="44" spans="1:36">
      <c r="A44" s="11" t="s">
        <v>128</v>
      </c>
      <c r="B44" s="6">
        <f>7-(COUNTIF(B37:B43,"CA")+COUNTIF(B37:B43,"RT")+COUNTIF(B37:B43,"PLAN")+COUNTIF(B37:B43,"F")+COUNTIF(B37:B43,"AJR")+COUNTIF(B37:B43,"RH")+COUNTIF(B37:B43,"CM")+COUNTIF(B37:B43,"P")+COUNTIF(B37:B43,"PC")+COUNTIF(B37:B43,"RC")+COUNTIF(B37:B43,"REC")+COUNTIF(B37:B43,"ARM")+COUNTIF(B37:B43,"C")+COUNTIF(B37:B43,"COM")+COUNTIF(B37:B43,"AIDE")+COUNTIF(B37:B43,"HR")+COUNTIF(B37:B43,"TP")+COUNTIF(B37:B43,"STE")+COUNTIF(B37:B43,"PHA")+COUNTIF(B37:B43,"D")+COUNTIF(B37:B43,"MD")+COUNTIF(B37:B43,"HYG")+COUNTIF(B37:B43,"PHAR")+COUNTIF(B37:B43,"CET")+COUNTIF(B37:B43,"DD"))</f>
      </c>
      <c r="C44" s="6">
        <f>7-(COUNTIF(C37:C43,"CA")+COUNTIF(C37:C43,"RT")+COUNTIF(C37:C43,"PLAN")+COUNTIF(C37:C43,"F")+COUNTIF(C37:C43,"AJR")+COUNTIF(C37:C43,"RH")+COUNTIF(C37:C43,"CM")+COUNTIF(C37:C43,"P")+COUNTIF(C37:C43,"PC")+COUNTIF(C37:C43,"RC")+COUNTIF(C37:C43,"REC")+COUNTIF(C37:C43,"ARM")+COUNTIF(C37:C43,"C")+COUNTIF(C37:C43,"COM")+COUNTIF(C37:C43,"AIDE")+COUNTIF(C37:C43,"HR")+COUNTIF(C37:C43,"TP")+COUNTIF(C37:C43,"STE")+COUNTIF(C37:C43,"PHA")+COUNTIF(C37:C43,"D")+COUNTIF(C37:C43,"MD")+COUNTIF(C37:C43,"HYG")+COUNTIF(C37:C43,"PHAR")+COUNTIF(C37:C43,"CET")+COUNTIF(C37:C43,"DD"))</f>
      </c>
      <c r="D44" s="6">
        <f>7-(COUNTIF(D37:D43,"CA")+COUNTIF(D37:D43,"RT")+COUNTIF(D37:D43,"PLAN")+COUNTIF(D37:D43,"F")+COUNTIF(D37:D43,"AJR")+COUNTIF(D37:D43,"RH")+COUNTIF(D37:D43,"CM")+COUNTIF(D37:D43,"P")+COUNTIF(D37:D43,"PC")+COUNTIF(D37:D43,"RC")+COUNTIF(D37:D43,"REC")+COUNTIF(D37:D43,"ARM")+COUNTIF(D37:D43,"C")+COUNTIF(D37:D43,"COM")+COUNTIF(D37:D43,"AIDE")+COUNTIF(D37:D43,"HR")+COUNTIF(D37:D43,"TP")+COUNTIF(D37:D43,"STE")+COUNTIF(D37:D43,"PHA")+COUNTIF(D37:D43,"D")+COUNTIF(D37:D43,"MD")+COUNTIF(D37:D43,"HYG")+COUNTIF(D37:D43,"PHAR")+COUNTIF(D37:D43,"CET")+COUNTIF(D37:D43,"DD"))</f>
      </c>
      <c r="E44" s="6">
        <f>7-(COUNTIF(E37:E43,"CA")+COUNTIF(E37:E43,"RT")+COUNTIF(E37:E43,"PLAN")+COUNTIF(E37:E43,"F")+COUNTIF(E37:E43,"AJR")+COUNTIF(E37:E43,"RH")+COUNTIF(E37:E43,"CM")+COUNTIF(E37:E43,"P")+COUNTIF(E37:E43,"PC")+COUNTIF(E37:E43,"RC")+COUNTIF(E37:E43,"REC")+COUNTIF(E37:E43,"ARM")+COUNTIF(E37:E43,"C")+COUNTIF(E37:E43,"COM")+COUNTIF(E37:E43,"AIDE")+COUNTIF(E37:E43,"HR")+COUNTIF(E37:E43,"TP")+COUNTIF(E37:E43,"STE")+COUNTIF(E37:E43,"PHA")+COUNTIF(E37:E43,"D")+COUNTIF(E37:E43,"MD")+COUNTIF(E37:E43,"HYG")+COUNTIF(E37:E43,"PHAR")+COUNTIF(E37:E43,"CET")+COUNTIF(E37:E43,"DD"))</f>
      </c>
      <c r="F44" s="6">
        <f>7-(COUNTIF(F37:F43,"CA")+COUNTIF(F37:F43,"RT")+COUNTIF(F37:F43,"PLAN")+COUNTIF(F37:F43,"F")+COUNTIF(F37:F43,"AJR")+COUNTIF(F37:F43,"RH")+COUNTIF(F37:F43,"CM")+COUNTIF(F37:F43,"P")+COUNTIF(F37:F43,"PC")+COUNTIF(F37:F43,"RC")+COUNTIF(F37:F43,"REC")+COUNTIF(F37:F43,"ARM")+COUNTIF(F37:F43,"C")+COUNTIF(F37:F43,"COM")+COUNTIF(F37:F43,"AIDE")+COUNTIF(F37:F43,"HR")+COUNTIF(F37:F43,"TP")+COUNTIF(F37:F43,"STE")+COUNTIF(F37:F43,"PHA")+COUNTIF(F37:F43,"D")+COUNTIF(F37:F43,"MD")+COUNTIF(F37:F43,"HYG")+COUNTIF(F37:F43,"PHAR")+COUNTIF(F37:F43,"CET")+COUNTIF(F37:F43,"DD"))</f>
      </c>
      <c r="G44" s="6">
        <f>7-(COUNTIF(G37:G43,"CA")+COUNTIF(G37:G43,"RT")+COUNTIF(G37:G43,"PLAN")+COUNTIF(G37:G43,"F")+COUNTIF(G37:G43,"AJR")+COUNTIF(G37:G43,"RH")+COUNTIF(G37:G43,"CM")+COUNTIF(G37:G43,"P")+COUNTIF(G37:G43,"PC")+COUNTIF(G37:G43,"RC")+COUNTIF(G37:G43,"REC")+COUNTIF(G37:G43,"ARM")+COUNTIF(G37:G43,"C")+COUNTIF(G37:G43,"COM")+COUNTIF(G37:G43,"AIDE")+COUNTIF(G37:G43,"HR")+COUNTIF(G37:G43,"TP")+COUNTIF(G37:G43,"STE")+COUNTIF(G37:G43,"PHA")+COUNTIF(G37:G43,"D")+COUNTIF(G37:G43,"MD")+COUNTIF(G37:G43,"HYG")+COUNTIF(G37:G43,"PHAR")+COUNTIF(G37:G43,"CET")+COUNTIF(G37:G43,"DD"))</f>
      </c>
      <c r="H44" s="6">
        <f>7-(COUNTIF(H37:H43,"CA")+COUNTIF(H37:H43,"RT")+COUNTIF(H37:H43,"PLAN")+COUNTIF(H37:H43,"F")+COUNTIF(H37:H43,"AJR")+COUNTIF(H37:H43,"RH")+COUNTIF(H37:H43,"CM")+COUNTIF(H37:H43,"P")+COUNTIF(H37:H43,"PC")+COUNTIF(H37:H43,"RC")+COUNTIF(H37:H43,"REC")+COUNTIF(H37:H43,"ARM")+COUNTIF(H37:H43,"C")+COUNTIF(H37:H43,"COM")+COUNTIF(H37:H43,"AIDE")+COUNTIF(H37:H43,"HR")+COUNTIF(H37:H43,"TP")+COUNTIF(H37:H43,"STE")+COUNTIF(H37:H43,"PHA")+COUNTIF(H37:H43,"D")+COUNTIF(H37:H43,"MD")+COUNTIF(H37:H43,"HYG")+COUNTIF(H37:H43,"PHAR")+COUNTIF(H37:H43,"CET")+COUNTIF(H37:H43,"DD"))</f>
      </c>
      <c r="I44" s="6">
        <f>7-(COUNTIF(I37:I43,"CA")+COUNTIF(I37:I43,"RT")+COUNTIF(I37:I43,"PLAN")+COUNTIF(I37:I43,"F")+COUNTIF(I37:I43,"AJR")+COUNTIF(I37:I43,"RH")+COUNTIF(I37:I43,"CM")+COUNTIF(I37:I43,"P")+COUNTIF(I37:I43,"PC")+COUNTIF(I37:I43,"RC")+COUNTIF(I37:I43,"REC")+COUNTIF(I37:I43,"ARM")+COUNTIF(I37:I43,"C")+COUNTIF(I37:I43,"COM")+COUNTIF(I37:I43,"AIDE")+COUNTIF(I37:I43,"HR")+COUNTIF(I37:I43,"TP")+COUNTIF(I37:I43,"STE")+COUNTIF(I37:I43,"PHA")+COUNTIF(I37:I43,"D")+COUNTIF(I37:I43,"MD")+COUNTIF(I37:I43,"HYG")+COUNTIF(I37:I43,"PHAR")+COUNTIF(I37:I43,"CET")+COUNTIF(I37:I43,"DD"))</f>
      </c>
      <c r="J44" s="6">
        <f>7-(COUNTIF(J37:J43,"CA")+COUNTIF(J37:J43,"RT")+COUNTIF(J37:J43,"PLAN")+COUNTIF(J37:J43,"F")+COUNTIF(J37:J43,"AJR")+COUNTIF(J37:J43,"RH")+COUNTIF(J37:J43,"CM")+COUNTIF(J37:J43,"P")+COUNTIF(J37:J43,"PC")+COUNTIF(J37:J43,"RC")+COUNTIF(J37:J43,"REC")+COUNTIF(J37:J43,"ARM")+COUNTIF(J37:J43,"C")+COUNTIF(J37:J43,"COM")+COUNTIF(J37:J43,"AIDE")+COUNTIF(J37:J43,"HR")+COUNTIF(J37:J43,"TP")+COUNTIF(J37:J43,"STE")+COUNTIF(J37:J43,"PHA")+COUNTIF(J37:J43,"D")+COUNTIF(J37:J43,"MD")+COUNTIF(J37:J43,"HYG")+COUNTIF(J37:J43,"PHAR")+COUNTIF(J37:J43,"CET")+COUNTIF(J37:J43,"DD"))</f>
      </c>
      <c r="K44" s="6">
        <f>7-(COUNTIF(K37:K43,"CA")+COUNTIF(K37:K43,"RT")+COUNTIF(K37:K43,"PLAN")+COUNTIF(K37:K43,"F")+COUNTIF(K37:K43,"AJR")+COUNTIF(K37:K43,"RH")+COUNTIF(K37:K43,"CM")+COUNTIF(K37:K43,"P")+COUNTIF(K37:K43,"PC")+COUNTIF(K37:K43,"RC")+COUNTIF(K37:K43,"REC")+COUNTIF(K37:K43,"ARM")+COUNTIF(K37:K43,"C")+COUNTIF(K37:K43,"COM")+COUNTIF(K37:K43,"AIDE")+COUNTIF(K37:K43,"HR")+COUNTIF(K37:K43,"TP")+COUNTIF(K37:K43,"STE")+COUNTIF(K37:K43,"PHA")+COUNTIF(K37:K43,"D")+COUNTIF(K37:K43,"MD")+COUNTIF(K37:K43,"HYG")+COUNTIF(K37:K43,"PHAR")+COUNTIF(K37:K43,"CET")+COUNTIF(K37:K43,"DD"))</f>
      </c>
      <c r="L44" s="6">
        <f>7-(COUNTIF(L37:L43,"CA")+COUNTIF(L37:L43,"RT")+COUNTIF(L37:L43,"PLAN")+COUNTIF(L37:L43,"F")+COUNTIF(L37:L43,"AJR")+COUNTIF(L37:L43,"RH")+COUNTIF(L37:L43,"CM")+COUNTIF(L37:L43,"P")+COUNTIF(L37:L43,"PC")+COUNTIF(L37:L43,"RC")+COUNTIF(L37:L43,"REC")+COUNTIF(L37:L43,"ARM")+COUNTIF(L37:L43,"C")+COUNTIF(L37:L43,"COM")+COUNTIF(L37:L43,"AIDE")+COUNTIF(L37:L43,"HR")+COUNTIF(L37:L43,"TP")+COUNTIF(L37:L43,"STE")+COUNTIF(L37:L43,"PHA")+COUNTIF(L37:L43,"D")+COUNTIF(L37:L43,"MD")+COUNTIF(L37:L43,"HYG")+COUNTIF(L37:L43,"PHAR")+COUNTIF(L37:L43,"CET")+COUNTIF(L37:L43,"DD"))</f>
      </c>
      <c r="M44" s="6">
        <f>7-(COUNTIF(M37:M43,"CA")+COUNTIF(M37:M43,"RT")+COUNTIF(M37:M43,"PLAN")+COUNTIF(M37:M43,"F")+COUNTIF(M37:M43,"AJR")+COUNTIF(M37:M43,"RH")+COUNTIF(M37:M43,"CM")+COUNTIF(M37:M43,"P")+COUNTIF(M37:M43,"PC")+COUNTIF(M37:M43,"RC")+COUNTIF(M37:M43,"REC")+COUNTIF(M37:M43,"ARM")+COUNTIF(M37:M43,"C")+COUNTIF(M37:M43,"COM")+COUNTIF(M37:M43,"AIDE")+COUNTIF(M37:M43,"HR")+COUNTIF(M37:M43,"TP")+COUNTIF(M37:M43,"STE")+COUNTIF(M37:M43,"PHA")+COUNTIF(M37:M43,"D")+COUNTIF(M37:M43,"MD")+COUNTIF(M37:M43,"HYG")+COUNTIF(M37:M43,"PHAR")+COUNTIF(M37:M43,"CET")+COUNTIF(M37:M43,"DD"))</f>
      </c>
      <c r="N44" s="6">
        <f>7-(COUNTIF(N37:N43,"CA")+COUNTIF(N37:N43,"RT")+COUNTIF(N37:N43,"PLAN")+COUNTIF(N37:N43,"F")+COUNTIF(N37:N43,"AJR")+COUNTIF(N37:N43,"RH")+COUNTIF(N37:N43,"CM")+COUNTIF(N37:N43,"P")+COUNTIF(N37:N43,"PC")+COUNTIF(N37:N43,"RC")+COUNTIF(N37:N43,"REC")+COUNTIF(N37:N43,"ARM")+COUNTIF(N37:N43,"C")+COUNTIF(N37:N43,"COM")+COUNTIF(N37:N43,"AIDE")+COUNTIF(N37:N43,"HR")+COUNTIF(N37:N43,"TP")+COUNTIF(N37:N43,"STE")+COUNTIF(N37:N43,"PHA")+COUNTIF(N37:N43,"D")+COUNTIF(N37:N43,"MD")+COUNTIF(N37:N43,"HYG")+COUNTIF(N37:N43,"PHAR")+COUNTIF(N37:N43,"CET")+COUNTIF(N37:N43,"DD"))</f>
      </c>
      <c r="O44" s="6">
        <f>7-(COUNTIF(O37:O43,"CA")+COUNTIF(O37:O43,"RT")+COUNTIF(O37:O43,"PLAN")+COUNTIF(O37:O43,"F")+COUNTIF(O37:O43,"AJR")+COUNTIF(O37:O43,"RH")+COUNTIF(O37:O43,"CM")+COUNTIF(O37:O43,"P")+COUNTIF(O37:O43,"PC")+COUNTIF(O37:O43,"RC")+COUNTIF(O37:O43,"REC")+COUNTIF(O37:O43,"ARM")+COUNTIF(O37:O43,"C")+COUNTIF(O37:O43,"COM")+COUNTIF(O37:O43,"AIDE")+COUNTIF(O37:O43,"HR")+COUNTIF(O37:O43,"TP")+COUNTIF(O37:O43,"STE")+COUNTIF(O37:O43,"PHA")+COUNTIF(O37:O43,"D")+COUNTIF(O37:O43,"MD")+COUNTIF(O37:O43,"HYG")+COUNTIF(O37:O43,"PHAR")+COUNTIF(O37:O43,"CET")+COUNTIF(O37:O43,"DD"))</f>
      </c>
      <c r="P44" s="6">
        <f>7-(COUNTIF(P37:P43,"CA")+COUNTIF(P37:P43,"RT")+COUNTIF(P37:P43,"PLAN")+COUNTIF(P37:P43,"F")+COUNTIF(P37:P43,"AJR")+COUNTIF(P37:P43,"RH")+COUNTIF(P37:P43,"CM")+COUNTIF(P37:P43,"P")+COUNTIF(P37:P43,"PC")+COUNTIF(P37:P43,"RC")+COUNTIF(P37:P43,"REC")+COUNTIF(P37:P43,"ARM")+COUNTIF(P37:P43,"C")+COUNTIF(P37:P43,"COM")+COUNTIF(P37:P43,"AIDE")+COUNTIF(P37:P43,"HR")+COUNTIF(P37:P43,"TP")+COUNTIF(P37:P43,"STE")+COUNTIF(P37:P43,"PHA")+COUNTIF(P37:P43,"D")+COUNTIF(P37:P43,"MD")+COUNTIF(P37:P43,"HYG")+COUNTIF(P37:P43,"PHAR")+COUNTIF(P37:P43,"CET")+COUNTIF(P37:P43,"DD"))</f>
      </c>
      <c r="Q44" s="6">
        <f>7-(COUNTIF(Q37:Q43,"CA")+COUNTIF(Q37:Q43,"RT")+COUNTIF(Q37:Q43,"PLAN")+COUNTIF(Q37:Q43,"F")+COUNTIF(Q37:Q43,"AJR")+COUNTIF(Q37:Q43,"RH")+COUNTIF(Q37:Q43,"CM")+COUNTIF(Q37:Q43,"P")+COUNTIF(Q37:Q43,"PC")+COUNTIF(Q37:Q43,"RC")+COUNTIF(Q37:Q43,"REC")+COUNTIF(Q37:Q43,"ARM")+COUNTIF(Q37:Q43,"C")+COUNTIF(Q37:Q43,"COM")+COUNTIF(Q37:Q43,"AIDE")+COUNTIF(Q37:Q43,"HR")+COUNTIF(Q37:Q43,"TP")+COUNTIF(Q37:Q43,"STE")+COUNTIF(Q37:Q43,"PHA")+COUNTIF(Q37:Q43,"D")+COUNTIF(Q37:Q43,"MD")+COUNTIF(Q37:Q43,"HYG")+COUNTIF(Q37:Q43,"PHAR")+COUNTIF(Q37:Q43,"CET")+COUNTIF(Q37:Q43,"DD"))</f>
      </c>
      <c r="R44" s="6">
        <f>7-(COUNTIF(R37:R43,"CA")+COUNTIF(R37:R43,"RT")+COUNTIF(R37:R43,"PLAN")+COUNTIF(R37:R43,"F")+COUNTIF(R37:R43,"AJR")+COUNTIF(R37:R43,"RH")+COUNTIF(R37:R43,"CM")+COUNTIF(R37:R43,"P")+COUNTIF(R37:R43,"PC")+COUNTIF(R37:R43,"RC")+COUNTIF(R37:R43,"REC")+COUNTIF(R37:R43,"ARM")+COUNTIF(R37:R43,"C")+COUNTIF(R37:R43,"COM")+COUNTIF(R37:R43,"AIDE")+COUNTIF(R37:R43,"HR")+COUNTIF(R37:R43,"TP")+COUNTIF(R37:R43,"STE")+COUNTIF(R37:R43,"PHA")+COUNTIF(R37:R43,"D")+COUNTIF(R37:R43,"MD")+COUNTIF(R37:R43,"HYG")+COUNTIF(R37:R43,"PHAR")+COUNTIF(R37:R43,"CET")+COUNTIF(R37:R43,"DD"))</f>
      </c>
      <c r="S44" s="6">
        <f>7-(COUNTIF(S37:S43,"CA")+COUNTIF(S37:S43,"RT")+COUNTIF(S37:S43,"PLAN")+COUNTIF(S37:S43,"F")+COUNTIF(S37:S43,"AJR")+COUNTIF(S37:S43,"RH")+COUNTIF(S37:S43,"CM")+COUNTIF(S37:S43,"P")+COUNTIF(S37:S43,"PC")+COUNTIF(S37:S43,"RC")+COUNTIF(S37:S43,"REC")+COUNTIF(S37:S43,"ARM")+COUNTIF(S37:S43,"C")+COUNTIF(S37:S43,"COM")+COUNTIF(S37:S43,"AIDE")+COUNTIF(S37:S43,"HR")+COUNTIF(S37:S43,"TP")+COUNTIF(S37:S43,"STE")+COUNTIF(S37:S43,"PHA")+COUNTIF(S37:S43,"D")+COUNTIF(S37:S43,"MD")+COUNTIF(S37:S43,"HYG")+COUNTIF(S37:S43,"PHAR")+COUNTIF(S37:S43,"CET")+COUNTIF(S37:S43,"DD"))</f>
      </c>
      <c r="T44" s="6">
        <f>7-(COUNTIF(T37:T43,"CA")+COUNTIF(T37:T43,"RT")+COUNTIF(T37:T43,"PLAN")+COUNTIF(T37:T43,"F")+COUNTIF(T37:T43,"AJR")+COUNTIF(T37:T43,"RH")+COUNTIF(T37:T43,"CM")+COUNTIF(T37:T43,"P")+COUNTIF(T37:T43,"PC")+COUNTIF(T37:T43,"RC")+COUNTIF(T37:T43,"REC")+COUNTIF(T37:T43,"ARM")+COUNTIF(T37:T43,"C")+COUNTIF(T37:T43,"COM")+COUNTIF(T37:T43,"AIDE")+COUNTIF(T37:T43,"HR")+COUNTIF(T37:T43,"TP")+COUNTIF(T37:T43,"STE")+COUNTIF(T37:T43,"PHA")+COUNTIF(T37:T43,"D")+COUNTIF(T37:T43,"MD")+COUNTIF(T37:T43,"HYG")+COUNTIF(T37:T43,"PHAR")+COUNTIF(T37:T43,"CET")+COUNTIF(T37:T43,"DD"))</f>
      </c>
      <c r="U44" s="6">
        <f>7-(COUNTIF(U37:U43,"CA")+COUNTIF(U37:U43,"RT")+COUNTIF(U37:U43,"PLAN")+COUNTIF(U37:U43,"F")+COUNTIF(U37:U43,"AJR")+COUNTIF(U37:U43,"RH")+COUNTIF(U37:U43,"CM")+COUNTIF(U37:U43,"P")+COUNTIF(U37:U43,"PC")+COUNTIF(U37:U43,"RC")+COUNTIF(U37:U43,"REC")+COUNTIF(U37:U43,"ARM")+COUNTIF(U37:U43,"C")+COUNTIF(U37:U43,"COM")+COUNTIF(U37:U43,"AIDE")+COUNTIF(U37:U43,"HR")+COUNTIF(U37:U43,"TP")+COUNTIF(U37:U43,"STE")+COUNTIF(U37:U43,"PHA")+COUNTIF(U37:U43,"D")+COUNTIF(U37:U43,"MD")+COUNTIF(U37:U43,"HYG")+COUNTIF(U37:U43,"PHAR")+COUNTIF(U37:U43,"CET")+COUNTIF(U37:U43,"DD"))</f>
      </c>
      <c r="V44" s="6">
        <f>7-(COUNTIF(V37:V43,"CA")+COUNTIF(V37:V43,"RT")+COUNTIF(V37:V43,"PLAN")+COUNTIF(V37:V43,"F")+COUNTIF(V37:V43,"AJR")+COUNTIF(V37:V43,"RH")+COUNTIF(V37:V43,"CM")+COUNTIF(V37:V43,"P")+COUNTIF(V37:V43,"PC")+COUNTIF(V37:V43,"RC")+COUNTIF(V37:V43,"REC")+COUNTIF(V37:V43,"ARM")+COUNTIF(V37:V43,"C")+COUNTIF(V37:V43,"COM")+COUNTIF(V37:V43,"AIDE")+COUNTIF(V37:V43,"HR")+COUNTIF(V37:V43,"TP")+COUNTIF(V37:V43,"STE")+COUNTIF(V37:V43,"PHA")+COUNTIF(V37:V43,"D")+COUNTIF(V37:V43,"MD")+COUNTIF(V37:V43,"HYG")+COUNTIF(V37:V43,"PHAR")+COUNTIF(V37:V43,"CET")+COUNTIF(V37:V43,"DD"))</f>
      </c>
      <c r="W44" s="6">
        <f>7-(COUNTIF(W37:W43,"CA")+COUNTIF(W37:W43,"RT")+COUNTIF(W37:W43,"PLAN")+COUNTIF(W37:W43,"F")+COUNTIF(W37:W43,"AJR")+COUNTIF(W37:W43,"RH")+COUNTIF(W37:W43,"CM")+COUNTIF(W37:W43,"P")+COUNTIF(W37:W43,"PC")+COUNTIF(W37:W43,"RC")+COUNTIF(W37:W43,"REC")+COUNTIF(W37:W43,"ARM")+COUNTIF(W37:W43,"C")+COUNTIF(W37:W43,"COM")+COUNTIF(W37:W43,"AIDE")+COUNTIF(W37:W43,"HR")+COUNTIF(W37:W43,"TP")+COUNTIF(W37:W43,"STE")+COUNTIF(W37:W43,"PHA")+COUNTIF(W37:W43,"D")+COUNTIF(W37:W43,"MD")+COUNTIF(W37:W43,"HYG")+COUNTIF(W37:W43,"PHAR")+COUNTIF(W37:W43,"CET")+COUNTIF(W37:W43,"DD"))</f>
      </c>
      <c r="X44" s="6">
        <f>7-(COUNTIF(X37:X43,"CA")+COUNTIF(X37:X43,"RT")+COUNTIF(X37:X43,"PLAN")+COUNTIF(X37:X43,"F")+COUNTIF(X37:X43,"AJR")+COUNTIF(X37:X43,"RH")+COUNTIF(X37:X43,"CM")+COUNTIF(X37:X43,"P")+COUNTIF(X37:X43,"PC")+COUNTIF(X37:X43,"RC")+COUNTIF(X37:X43,"REC")+COUNTIF(X37:X43,"ARM")+COUNTIF(X37:X43,"C")+COUNTIF(X37:X43,"COM")+COUNTIF(X37:X43,"AIDE")+COUNTIF(X37:X43,"HR")+COUNTIF(X37:X43,"TP")+COUNTIF(X37:X43,"STE")+COUNTIF(X37:X43,"PHA")+COUNTIF(X37:X43,"D")+COUNTIF(X37:X43,"MD")+COUNTIF(X37:X43,"HYG")+COUNTIF(X37:X43,"PHAR")+COUNTIF(X37:X43,"CET")+COUNTIF(X37:X43,"DD"))</f>
      </c>
      <c r="Y44" s="6">
        <f>7-(COUNTIF(Y37:Y43,"CA")+COUNTIF(Y37:Y43,"RT")+COUNTIF(Y37:Y43,"PLAN")+COUNTIF(Y37:Y43,"F")+COUNTIF(Y37:Y43,"AJR")+COUNTIF(Y37:Y43,"RH")+COUNTIF(Y37:Y43,"CM")+COUNTIF(Y37:Y43,"P")+COUNTIF(Y37:Y43,"PC")+COUNTIF(Y37:Y43,"RC")+COUNTIF(Y37:Y43,"REC")+COUNTIF(Y37:Y43,"ARM")+COUNTIF(Y37:Y43,"C")+COUNTIF(Y37:Y43,"COM")+COUNTIF(Y37:Y43,"AIDE")+COUNTIF(Y37:Y43,"HR")+COUNTIF(Y37:Y43,"TP")+COUNTIF(Y37:Y43,"STE")+COUNTIF(Y37:Y43,"PHA")+COUNTIF(Y37:Y43,"D")+COUNTIF(Y37:Y43,"MD")+COUNTIF(Y37:Y43,"HYG")+COUNTIF(Y37:Y43,"PHAR")+COUNTIF(Y37:Y43,"CET")+COUNTIF(Y37:Y43,"DD"))</f>
      </c>
      <c r="Z44" s="6">
        <f>7-(COUNTIF(Z37:Z43,"CA")+COUNTIF(Z37:Z43,"RT")+COUNTIF(Z37:Z43,"PLAN")+COUNTIF(Z37:Z43,"F")+COUNTIF(Z37:Z43,"AJR")+COUNTIF(Z37:Z43,"RH")+COUNTIF(Z37:Z43,"CM")+COUNTIF(Z37:Z43,"P")+COUNTIF(Z37:Z43,"PC")+COUNTIF(Z37:Z43,"RC")+COUNTIF(Z37:Z43,"REC")+COUNTIF(Z37:Z43,"ARM")+COUNTIF(Z37:Z43,"C")+COUNTIF(Z37:Z43,"COM")+COUNTIF(Z37:Z43,"AIDE")+COUNTIF(Z37:Z43,"HR")+COUNTIF(Z37:Z43,"TP")+COUNTIF(Z37:Z43,"STE")+COUNTIF(Z37:Z43,"PHA")+COUNTIF(Z37:Z43,"D")+COUNTIF(Z37:Z43,"MD")+COUNTIF(Z37:Z43,"HYG")+COUNTIF(Z37:Z43,"PHAR")+COUNTIF(Z37:Z43,"CET")+COUNTIF(Z37:Z43,"DD"))</f>
      </c>
      <c r="AA44" s="6">
        <f>7-(COUNTIF(AA37:AA43,"CA")+COUNTIF(AA37:AA43,"RT")+COUNTIF(AA37:AA43,"PLAN")+COUNTIF(AA37:AA43,"F")+COUNTIF(AA37:AA43,"AJR")+COUNTIF(AA37:AA43,"RH")+COUNTIF(AA37:AA43,"CM")+COUNTIF(AA37:AA43,"P")+COUNTIF(AA37:AA43,"PC")+COUNTIF(AA37:AA43,"RC")+COUNTIF(AA37:AA43,"REC")+COUNTIF(AA37:AA43,"ARM")+COUNTIF(AA37:AA43,"C")+COUNTIF(AA37:AA43,"COM")+COUNTIF(AA37:AA43,"AIDE")+COUNTIF(AA37:AA43,"HR")+COUNTIF(AA37:AA43,"TP")+COUNTIF(AA37:AA43,"STE")+COUNTIF(AA37:AA43,"PHA")+COUNTIF(AA37:AA43,"D")+COUNTIF(AA37:AA43,"MD")+COUNTIF(AA37:AA43,"HYG")+COUNTIF(AA37:AA43,"PHAR")+COUNTIF(AA37:AA43,"CET")+COUNTIF(AA37:AA43,"DD"))</f>
      </c>
      <c r="AB44" s="6">
        <f>7-(COUNTIF(AB37:AB43,"CA")+COUNTIF(AB37:AB43,"RT")+COUNTIF(AB37:AB43,"PLAN")+COUNTIF(AB37:AB43,"F")+COUNTIF(AB37:AB43,"AJR")+COUNTIF(AB37:AB43,"RH")+COUNTIF(AB37:AB43,"CM")+COUNTIF(AB37:AB43,"P")+COUNTIF(AB37:AB43,"PC")+COUNTIF(AB37:AB43,"RC")+COUNTIF(AB37:AB43,"REC")+COUNTIF(AB37:AB43,"ARM")+COUNTIF(AB37:AB43,"C")+COUNTIF(AB37:AB43,"COM")+COUNTIF(AB37:AB43,"AIDE")+COUNTIF(AB37:AB43,"HR")+COUNTIF(AB37:AB43,"TP")+COUNTIF(AB37:AB43,"STE")+COUNTIF(AB37:AB43,"PHA")+COUNTIF(AB37:AB43,"D")+COUNTIF(AB37:AB43,"MD")+COUNTIF(AB37:AB43,"HYG")+COUNTIF(AB37:AB43,"PHAR")+COUNTIF(AB37:AB43,"CET")+COUNTIF(AB37:AB43,"DD"))</f>
      </c>
      <c r="AC44" s="6">
        <f>7-(COUNTIF(AC37:AC43,"CA")+COUNTIF(AC37:AC43,"RT")+COUNTIF(AC37:AC43,"PLAN")+COUNTIF(AC37:AC43,"F")+COUNTIF(AC37:AC43,"AJR")+COUNTIF(AC37:AC43,"RH")+COUNTIF(AC37:AC43,"CM")+COUNTIF(AC37:AC43,"P")+COUNTIF(AC37:AC43,"PC")+COUNTIF(AC37:AC43,"RC")+COUNTIF(AC37:AC43,"REC")+COUNTIF(AC37:AC43,"ARM")+COUNTIF(AC37:AC43,"C")+COUNTIF(AC37:AC43,"COM")+COUNTIF(AC37:AC43,"AIDE")+COUNTIF(AC37:AC43,"HR")+COUNTIF(AC37:AC43,"TP")+COUNTIF(AC37:AC43,"STE")+COUNTIF(AC37:AC43,"PHA")+COUNTIF(AC37:AC43,"D")+COUNTIF(AC37:AC43,"MD")+COUNTIF(AC37:AC43,"HYG")+COUNTIF(AC37:AC43,"PHAR")+COUNTIF(AC37:AC43,"CET")+COUNTIF(AC37:AC43,"DD"))</f>
      </c>
      <c r="AD44" s="6">
        <f>7-(COUNTIF(AD37:AD43,"CA")+COUNTIF(AD37:AD43,"RT")+COUNTIF(AD37:AD43,"PLAN")+COUNTIF(AD37:AD43,"F")+COUNTIF(AD37:AD43,"AJR")+COUNTIF(AD37:AD43,"RH")+COUNTIF(AD37:AD43,"CM")+COUNTIF(AD37:AD43,"P")+COUNTIF(AD37:AD43,"PC")+COUNTIF(AD37:AD43,"RC")+COUNTIF(AD37:AD43,"REC")+COUNTIF(AD37:AD43,"ARM")+COUNTIF(AD37:AD43,"C")+COUNTIF(AD37:AD43,"COM")+COUNTIF(AD37:AD43,"AIDE")+COUNTIF(AD37:AD43,"HR")+COUNTIF(AD37:AD43,"TP")+COUNTIF(AD37:AD43,"STE")+COUNTIF(AD37:AD43,"PHA")+COUNTIF(AD37:AD43,"D")+COUNTIF(AD37:AD43,"MD")+COUNTIF(AD37:AD43,"HYG")+COUNTIF(AD37:AD43,"PHAR")+COUNTIF(AD37:AD43,"CET")+COUNTIF(AD37:AD43,"DD"))</f>
      </c>
      <c r="AE44" s="6">
        <f>7-(COUNTIF(AE37:AE43,"CA")+COUNTIF(AE37:AE43,"RT")+COUNTIF(AE37:AE43,"PLAN")+COUNTIF(AE37:AE43,"F")+COUNTIF(AE37:AE43,"AJR")+COUNTIF(AE37:AE43,"RH")+COUNTIF(AE37:AE43,"CM")+COUNTIF(AE37:AE43,"P")+COUNTIF(AE37:AE43,"PC")+COUNTIF(AE37:AE43,"RC")+COUNTIF(AE37:AE43,"REC")+COUNTIF(AE37:AE43,"ARM")+COUNTIF(AE37:AE43,"C")+COUNTIF(AE37:AE43,"COM")+COUNTIF(AE37:AE43,"AIDE")+COUNTIF(AE37:AE43,"HR")+COUNTIF(AE37:AE43,"TP")+COUNTIF(AE37:AE43,"STE")+COUNTIF(AE37:AE43,"PHA")+COUNTIF(AE37:AE43,"D")+COUNTIF(AE37:AE43,"MD")+COUNTIF(AE37:AE43,"HYG")+COUNTIF(AE37:AE43,"PHAR")+COUNTIF(AE37:AE43,"CET")+COUNTIF(AE37:AE43,"DD"))</f>
      </c>
      <c r="AF44" s="6">
        <f>7-(COUNTIF(AF37:AF43,"CA")+COUNTIF(AF37:AF43,"RT")+COUNTIF(AF37:AF43,"PLAN")+COUNTIF(AF37:AF43,"F")+COUNTIF(AF37:AF43,"AJR")+COUNTIF(AF37:AF43,"RH")+COUNTIF(AF37:AF43,"CM")+COUNTIF(AF37:AF43,"P")+COUNTIF(AF37:AF43,"PC")+COUNTIF(AF37:AF43,"RC")+COUNTIF(AF37:AF43,"REC")+COUNTIF(AF37:AF43,"ARM")+COUNTIF(AF37:AF43,"C")+COUNTIF(AF37:AF43,"COM")+COUNTIF(AF37:AF43,"AIDE")+COUNTIF(AF37:AF43,"HR")+COUNTIF(AF37:AF43,"TP")+COUNTIF(AF37:AF43,"STE")+COUNTIF(AF37:AF43,"PHA")+COUNTIF(AF37:AF43,"D")+COUNTIF(AF37:AF43,"MD")+COUNTIF(AF37:AF43,"HYG")+COUNTIF(AF37:AF43,"PHAR")+COUNTIF(AF37:AF43,"CET")+COUNTIF(AF37:AF43,"DD"))</f>
      </c>
      <c r="AG44" s="15"/>
      <c r="AH44" s="6"/>
      <c r="AI44" s="6"/>
      <c r="AJ44" s="6"/>
    </row>
  </sheetData>
  <conditionalFormatting sqref="AG3:AG31">
    <cfRule type="colorScale" priority="1">
      <colorScale>
        <cfvo type="min"/>
        <cfvo type="max"/>
        <color rgb="FFFFFFFF"/>
        <color rgb="FFF8696B"/>
      </colorScale>
    </cfRule>
  </conditionalFormatting>
  <conditionalFormatting sqref="AH3:AH31">
    <cfRule type="colorScale" priority="2">
      <colorScale>
        <cfvo type="min"/>
        <cfvo type="max"/>
        <color rgb="FFFFFFFF"/>
        <color rgb="FFF8696B"/>
      </colorScale>
    </cfRule>
  </conditionalFormatting>
  <conditionalFormatting sqref="AI3:AI31">
    <cfRule type="colorScale" priority="3">
      <colorScale>
        <cfvo type="min"/>
        <cfvo type="max"/>
        <color rgb="FFFFFFFF"/>
        <color rgb="FFF8696B"/>
      </colorScale>
    </cfRule>
  </conditionalFormatting>
  <conditionalFormatting sqref="AJ3:AJ31">
    <cfRule type="colorScale" priority="4">
      <colorScale>
        <cfvo type="min"/>
        <cfvo type="max"/>
        <color rgb="FFFFFFFF"/>
        <color rgb="FFF8696B"/>
      </colorScale>
    </cfRule>
  </conditionalFormatting>
  <conditionalFormatting sqref="AG33:AG35">
    <cfRule type="colorScale" priority="5">
      <colorScale>
        <cfvo type="min"/>
        <cfvo type="max"/>
        <color rgb="FFFFFFFF"/>
        <color rgb="FFF8696B"/>
      </colorScale>
    </cfRule>
  </conditionalFormatting>
  <conditionalFormatting sqref="AH33:AH35">
    <cfRule type="colorScale" priority="6">
      <colorScale>
        <cfvo type="min"/>
        <cfvo type="max"/>
        <color rgb="FFFFFFFF"/>
        <color rgb="FFF8696B"/>
      </colorScale>
    </cfRule>
  </conditionalFormatting>
  <conditionalFormatting sqref="AI33:AI35">
    <cfRule type="colorScale" priority="7">
      <colorScale>
        <cfvo type="min"/>
        <cfvo type="max"/>
        <color rgb="FFFFFFFF"/>
        <color rgb="FFF8696B"/>
      </colorScale>
    </cfRule>
  </conditionalFormatting>
  <conditionalFormatting sqref="AJ33:AJ35">
    <cfRule type="colorScale" priority="8">
      <colorScale>
        <cfvo type="min"/>
        <cfvo type="max"/>
        <color rgb="FFFFFFFF"/>
        <color rgb="FFF8696B"/>
      </colorScale>
    </cfRule>
  </conditionalFormatting>
  <conditionalFormatting sqref="AJ37:AJ43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F31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3:AF35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7:AF43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Novembre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2026-10-16T22:05:54+00:00</dcterms:created>
  <dcterms:modified xsi:type="dcterms:W3CDTF">2026-10-16T22:05:54+00:00</dcterms:modified>
  <dc:title>Planning</dc:title>
  <dc:description/>
  <dc:subject/>
  <cp:keywords/>
  <cp:category/>
</cp:coreProperties>
</file>